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56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J13"/>
  <c r="J24" s="1"/>
  <c r="I13"/>
  <c r="I24" s="1"/>
  <c r="H13"/>
  <c r="H24" s="1"/>
  <c r="G13"/>
  <c r="G24" s="1"/>
  <c r="F13"/>
  <c r="F24" s="1"/>
  <c r="L24" l="1"/>
  <c r="L196" s="1"/>
  <c r="I196"/>
  <c r="G196"/>
  <c r="F196"/>
  <c r="H196"/>
  <c r="J196"/>
</calcChain>
</file>

<file path=xl/sharedStrings.xml><?xml version="1.0" encoding="utf-8"?>
<sst xmlns="http://schemas.openxmlformats.org/spreadsheetml/2006/main" count="236" uniqueCount="69">
  <si>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</si>
  <si>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</si>
  <si>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</si>
  <si>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</si>
  <si>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</si>
  <si>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</si>
  <si>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</si>
  <si>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</si>
  <si>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</si>
  <si>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</si>
  <si>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</si>
  <si>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</si>
  <si>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</si>
  <si>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</si>
  <si>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</si>
  <si>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</si>
  <si>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</si>
  <si>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</si>
  <si>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</si>
  <si>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</si>
  <si>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</si>
  <si>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</si>
  <si>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</si>
  <si>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</si>
  <si>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</si>
  <si>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</si>
  <si>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</si>
  <si>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</si>
  <si>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</si>
  <si>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</si>
  <si>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</si>
  <si>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</si>
  <si>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</si>
  <si>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</si>
  <si>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</si>
  <si>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</si>
  <si>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</si>
  <si>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</si>
  <si>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"СШ г.Новосокольники"</t>
  </si>
  <si>
    <t>Соглосовал:</t>
  </si>
  <si>
    <t>Директор</t>
  </si>
  <si>
    <t>Кубло С.А.</t>
  </si>
  <si>
    <t>Хлеб пшеничный</t>
  </si>
  <si>
    <t>Яблоко свежее</t>
  </si>
  <si>
    <t>Пюре картофельное</t>
  </si>
  <si>
    <t>Чай с сахаром</t>
  </si>
  <si>
    <t>Хлеб ржаной</t>
  </si>
  <si>
    <t>Салат из белокочанной капусты</t>
  </si>
  <si>
    <t>Чай с лимоном</t>
  </si>
  <si>
    <t>Салат из моркови</t>
  </si>
  <si>
    <t>Оладьи с джемом</t>
  </si>
  <si>
    <t>Компот из свежих плодов</t>
  </si>
  <si>
    <t>Макароны с сыром</t>
  </si>
  <si>
    <t>Каша ассорти "Дружба"</t>
  </si>
  <si>
    <t>Салат витаминный</t>
  </si>
  <si>
    <t>Оладьи из творога</t>
  </si>
  <si>
    <t>Плов из птицы</t>
  </si>
  <si>
    <t>Огурцы соленые порциями</t>
  </si>
  <si>
    <t>Салат из свеклы отварной</t>
  </si>
  <si>
    <t>Котлеты рубленные из птицы</t>
  </si>
  <si>
    <t>Каша жидкая молочная манная</t>
  </si>
  <si>
    <t>Кофейный напиток</t>
  </si>
  <si>
    <t>Бутерброд с маслом</t>
  </si>
  <si>
    <t>Каша вязкая молочная из овсяных хлопьев</t>
  </si>
  <si>
    <t>Жаркое по-домашнему</t>
  </si>
  <si>
    <t>436/1</t>
  </si>
  <si>
    <t>Греча отварная</t>
  </si>
  <si>
    <t>"Ёжики мясные"</t>
  </si>
  <si>
    <t xml:space="preserve">Хлеб пшеничный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</si>
</sst>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N176" sqref="N176:O176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3" t="s">
        <v>38</v>
      </c>
      <c r="D1" s="54"/>
      <c r="E1" s="54"/>
      <c r="F1" s="12" t="s">
        <v>39</v>
      </c>
      <c r="G1" s="2" t="s">
        <v>16</v>
      </c>
      <c r="H1" s="55" t="s">
        <v>40</v>
      </c>
      <c r="I1" s="55"/>
      <c r="J1" s="55"/>
      <c r="K1" s="55"/>
    </row>
    <row r="2" spans="1:12" ht="18">
      <c r="A2" s="35" t="s">
        <v>6</v>
      </c>
      <c r="C2" s="2"/>
      <c r="G2" s="2" t="s">
        <v>17</v>
      </c>
      <c r="H2" s="55" t="s">
        <v>41</v>
      </c>
      <c r="I2" s="55"/>
      <c r="J2" s="55"/>
      <c r="K2" s="55"/>
    </row>
    <row r="3" spans="1:12" ht="17.25" customHeight="1">
      <c r="A3" s="4" t="s">
        <v>8</v>
      </c>
      <c r="C3" s="2"/>
      <c r="D3" s="3"/>
      <c r="E3" s="38" t="s">
        <v>9</v>
      </c>
      <c r="G3" s="2" t="s">
        <v>18</v>
      </c>
      <c r="H3" s="48">
        <v>1</v>
      </c>
      <c r="I3" s="48">
        <v>9</v>
      </c>
      <c r="J3" s="49">
        <v>2025</v>
      </c>
      <c r="K3" s="1"/>
    </row>
    <row r="4" spans="1:12">
      <c r="C4" s="2"/>
      <c r="D4" s="4"/>
      <c r="H4" s="47" t="s">
        <v>35</v>
      </c>
      <c r="I4" s="47" t="s">
        <v>36</v>
      </c>
      <c r="J4" s="47" t="s">
        <v>37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">
      <c r="A6" s="20">
        <v>1</v>
      </c>
      <c r="B6" s="21">
        <v>1</v>
      </c>
      <c r="C6" s="22" t="s">
        <v>19</v>
      </c>
      <c r="D6" s="5" t="s">
        <v>20</v>
      </c>
      <c r="E6" s="39" t="s">
        <v>53</v>
      </c>
      <c r="F6" s="40">
        <v>210</v>
      </c>
      <c r="G6" s="40">
        <v>7.61</v>
      </c>
      <c r="H6" s="40">
        <v>8.01</v>
      </c>
      <c r="I6" s="40">
        <v>42.04</v>
      </c>
      <c r="J6" s="40">
        <v>270</v>
      </c>
      <c r="K6" s="41">
        <v>297</v>
      </c>
      <c r="L6" s="40"/>
    </row>
    <row r="7" spans="1:12" ht="15">
      <c r="A7" s="23"/>
      <c r="B7" s="15"/>
      <c r="C7" s="11"/>
      <c r="D7" s="7" t="s">
        <v>21</v>
      </c>
      <c r="E7" s="42" t="s">
        <v>45</v>
      </c>
      <c r="F7" s="43">
        <v>200</v>
      </c>
      <c r="G7" s="43">
        <v>0.2</v>
      </c>
      <c r="H7" s="43">
        <v>0</v>
      </c>
      <c r="I7" s="43">
        <v>15</v>
      </c>
      <c r="J7" s="43">
        <v>58</v>
      </c>
      <c r="K7" s="44">
        <v>376</v>
      </c>
      <c r="L7" s="43"/>
    </row>
    <row r="8" spans="1:12" ht="15">
      <c r="A8" s="23"/>
      <c r="B8" s="15"/>
      <c r="C8" s="11"/>
      <c r="D8" s="7" t="s">
        <v>22</v>
      </c>
      <c r="E8" s="42" t="s">
        <v>42</v>
      </c>
      <c r="F8" s="43">
        <v>30</v>
      </c>
      <c r="G8" s="43">
        <v>2.5499999999999998</v>
      </c>
      <c r="H8" s="43">
        <v>0.48</v>
      </c>
      <c r="I8" s="43">
        <v>11.1</v>
      </c>
      <c r="J8" s="43">
        <v>59</v>
      </c>
      <c r="K8" s="44">
        <v>398</v>
      </c>
      <c r="L8" s="43"/>
    </row>
    <row r="9" spans="1:12" ht="15">
      <c r="A9" s="23"/>
      <c r="B9" s="15"/>
      <c r="C9" s="11"/>
      <c r="D9" s="7" t="s">
        <v>23</v>
      </c>
      <c r="E9" s="42" t="s">
        <v>43</v>
      </c>
      <c r="F9" s="43">
        <v>100</v>
      </c>
      <c r="G9" s="43">
        <v>0.4</v>
      </c>
      <c r="H9" s="43">
        <v>0.4</v>
      </c>
      <c r="I9" s="43">
        <v>9.8000000000000007</v>
      </c>
      <c r="J9" s="43">
        <v>44</v>
      </c>
      <c r="K9" s="44">
        <v>847</v>
      </c>
      <c r="L9" s="43"/>
    </row>
    <row r="10" spans="1:12" ht="15">
      <c r="A10" s="23"/>
      <c r="B10" s="15"/>
      <c r="C10" s="11"/>
      <c r="D10" s="7"/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32</v>
      </c>
      <c r="E13" s="9"/>
      <c r="F13" s="19">
        <f>SUM(F6:F12)</f>
        <v>540</v>
      </c>
      <c r="G13" s="19">
        <f t="shared" ref="G13:J13" si="0">SUM(G6:G12)</f>
        <v>10.76</v>
      </c>
      <c r="H13" s="19">
        <f t="shared" si="0"/>
        <v>8.89</v>
      </c>
      <c r="I13" s="19">
        <f t="shared" si="0"/>
        <v>77.94</v>
      </c>
      <c r="J13" s="19">
        <f t="shared" si="0"/>
        <v>431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26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27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28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29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31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32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0" t="s">
        <v>4</v>
      </c>
      <c r="D24" s="51"/>
      <c r="E24" s="31"/>
      <c r="F24" s="32">
        <f>F13+F23</f>
        <v>540</v>
      </c>
      <c r="G24" s="32">
        <f t="shared" ref="G24:J24" si="4">G13+G23</f>
        <v>10.76</v>
      </c>
      <c r="H24" s="32">
        <f t="shared" si="4"/>
        <v>8.89</v>
      </c>
      <c r="I24" s="32">
        <f t="shared" si="4"/>
        <v>77.94</v>
      </c>
      <c r="J24" s="32">
        <f t="shared" si="4"/>
        <v>431</v>
      </c>
      <c r="K24" s="32"/>
      <c r="L24" s="32">
        <f t="shared" ref="L24" si="5">L13+L23</f>
        <v>0</v>
      </c>
    </row>
    <row r="25" spans="1:12" ht="15.75" thickBot="1">
      <c r="A25" s="14">
        <v>1</v>
      </c>
      <c r="B25" s="15">
        <v>2</v>
      </c>
      <c r="C25" s="22" t="s">
        <v>19</v>
      </c>
      <c r="D25" s="5" t="s">
        <v>20</v>
      </c>
      <c r="E25" s="39" t="s">
        <v>44</v>
      </c>
      <c r="F25" s="40">
        <v>150</v>
      </c>
      <c r="G25" s="40">
        <v>3.07</v>
      </c>
      <c r="H25" s="40">
        <v>5.56</v>
      </c>
      <c r="I25" s="40">
        <v>20.07</v>
      </c>
      <c r="J25" s="40">
        <v>150</v>
      </c>
      <c r="K25" s="41">
        <v>312</v>
      </c>
      <c r="L25" s="40"/>
    </row>
    <row r="26" spans="1:12" ht="15">
      <c r="A26" s="14"/>
      <c r="B26" s="15"/>
      <c r="C26" s="11"/>
      <c r="D26" s="5" t="s">
        <v>20</v>
      </c>
      <c r="E26" s="42" t="s">
        <v>59</v>
      </c>
      <c r="F26" s="43">
        <v>90</v>
      </c>
      <c r="G26" s="43">
        <v>14.29</v>
      </c>
      <c r="H26" s="43">
        <v>17.899999999999999</v>
      </c>
      <c r="I26" s="43">
        <v>14.4</v>
      </c>
      <c r="J26" s="43">
        <v>277</v>
      </c>
      <c r="K26" s="44">
        <v>295</v>
      </c>
      <c r="L26" s="43"/>
    </row>
    <row r="27" spans="1:12" ht="15">
      <c r="A27" s="14"/>
      <c r="B27" s="15"/>
      <c r="C27" s="11"/>
      <c r="D27" s="7" t="s">
        <v>21</v>
      </c>
      <c r="E27" s="42" t="s">
        <v>45</v>
      </c>
      <c r="F27" s="43">
        <v>200</v>
      </c>
      <c r="G27" s="43">
        <v>0.2</v>
      </c>
      <c r="H27" s="43">
        <v>0</v>
      </c>
      <c r="I27" s="43">
        <v>15</v>
      </c>
      <c r="J27" s="43">
        <v>58</v>
      </c>
      <c r="K27" s="44">
        <v>376</v>
      </c>
      <c r="L27" s="43"/>
    </row>
    <row r="28" spans="1:12" ht="15">
      <c r="A28" s="14"/>
      <c r="B28" s="15"/>
      <c r="C28" s="11"/>
      <c r="D28" s="7" t="s">
        <v>22</v>
      </c>
      <c r="E28" s="42" t="s">
        <v>46</v>
      </c>
      <c r="F28" s="43">
        <v>30</v>
      </c>
      <c r="G28" s="43">
        <v>1.98</v>
      </c>
      <c r="H28" s="43">
        <v>0.36</v>
      </c>
      <c r="I28" s="43">
        <v>10.23</v>
      </c>
      <c r="J28" s="43">
        <v>52</v>
      </c>
      <c r="K28" s="44">
        <v>398</v>
      </c>
      <c r="L28" s="43"/>
    </row>
    <row r="29" spans="1:12" ht="15">
      <c r="A29" s="14"/>
      <c r="B29" s="15"/>
      <c r="C29" s="11"/>
      <c r="D29" s="7" t="s">
        <v>22</v>
      </c>
      <c r="E29" s="42" t="s">
        <v>42</v>
      </c>
      <c r="F29" s="43">
        <v>30</v>
      </c>
      <c r="G29" s="43">
        <v>2.5499999999999998</v>
      </c>
      <c r="H29" s="43">
        <v>0.48</v>
      </c>
      <c r="I29" s="43">
        <v>11.1</v>
      </c>
      <c r="J29" s="43">
        <v>59</v>
      </c>
      <c r="K29" s="44">
        <v>398</v>
      </c>
      <c r="L29" s="43"/>
    </row>
    <row r="30" spans="1:12" ht="15">
      <c r="A30" s="14"/>
      <c r="B30" s="15"/>
      <c r="C30" s="11"/>
      <c r="D30" s="6"/>
      <c r="E30" s="42" t="s">
        <v>54</v>
      </c>
      <c r="F30" s="43">
        <v>60</v>
      </c>
      <c r="G30" s="43">
        <v>1.06</v>
      </c>
      <c r="H30" s="43">
        <v>3.58</v>
      </c>
      <c r="I30" s="43">
        <v>5.62</v>
      </c>
      <c r="J30" s="43">
        <v>59</v>
      </c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32</v>
      </c>
      <c r="E32" s="9"/>
      <c r="F32" s="19">
        <f>SUM(F25:F31)</f>
        <v>560</v>
      </c>
      <c r="G32" s="19">
        <f>SUM(G25:G31)</f>
        <v>23.15</v>
      </c>
      <c r="H32" s="19">
        <f>SUM(H25:H31)</f>
        <v>27.879999999999995</v>
      </c>
      <c r="I32" s="19">
        <f>SUM(I25:I31)</f>
        <v>76.42</v>
      </c>
      <c r="J32" s="19">
        <f>SUM(J25:J31)</f>
        <v>655</v>
      </c>
      <c r="K32" s="25"/>
      <c r="L32" s="19">
        <f t="shared" ref="L32" si="6">SUM(L25:L31)</f>
        <v>0</v>
      </c>
    </row>
    <row r="33" spans="1:12" ht="1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26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27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29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30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31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32</v>
      </c>
      <c r="E42" s="9"/>
      <c r="F42" s="19">
        <f>SUM(F33:F41)</f>
        <v>0</v>
      </c>
      <c r="G42" s="19">
        <f t="shared" ref="G42" si="7">SUM(G33:G41)</f>
        <v>0</v>
      </c>
      <c r="H42" s="19">
        <f t="shared" ref="H42" si="8">SUM(H33:H41)</f>
        <v>0</v>
      </c>
      <c r="I42" s="19">
        <f t="shared" ref="I42" si="9">SUM(I33:I41)</f>
        <v>0</v>
      </c>
      <c r="J42" s="19">
        <f t="shared" ref="J42:L42" si="10">SUM(J33:J41)</f>
        <v>0</v>
      </c>
      <c r="K42" s="25"/>
      <c r="L42" s="19">
        <f t="shared" si="10"/>
        <v>0</v>
      </c>
    </row>
    <row r="43" spans="1:12" ht="15.75" customHeight="1">
      <c r="A43" s="33">
        <f>A25</f>
        <v>1</v>
      </c>
      <c r="B43" s="33">
        <f>B25</f>
        <v>2</v>
      </c>
      <c r="C43" s="50" t="s">
        <v>4</v>
      </c>
      <c r="D43" s="51"/>
      <c r="E43" s="31"/>
      <c r="F43" s="32">
        <f>F32+F42</f>
        <v>560</v>
      </c>
      <c r="G43" s="32">
        <f t="shared" ref="G43" si="11">G32+G42</f>
        <v>23.15</v>
      </c>
      <c r="H43" s="32">
        <f t="shared" ref="H43" si="12">H32+H42</f>
        <v>27.879999999999995</v>
      </c>
      <c r="I43" s="32">
        <f t="shared" ref="I43" si="13">I32+I42</f>
        <v>76.42</v>
      </c>
      <c r="J43" s="32">
        <f t="shared" ref="J43:L43" si="14">J32+J42</f>
        <v>655</v>
      </c>
      <c r="K43" s="32"/>
      <c r="L43" s="32">
        <f t="shared" si="14"/>
        <v>0</v>
      </c>
    </row>
    <row r="44" spans="1:12" ht="15.75" thickBot="1">
      <c r="A44" s="20">
        <v>1</v>
      </c>
      <c r="B44" s="21">
        <v>3</v>
      </c>
      <c r="C44" s="22" t="s">
        <v>19</v>
      </c>
      <c r="D44" s="5" t="s">
        <v>20</v>
      </c>
      <c r="E44" s="39" t="s">
        <v>60</v>
      </c>
      <c r="F44" s="40">
        <v>210</v>
      </c>
      <c r="G44" s="40">
        <v>5.7</v>
      </c>
      <c r="H44" s="40">
        <v>9.9499999999999993</v>
      </c>
      <c r="I44" s="40">
        <v>28.89</v>
      </c>
      <c r="J44" s="40">
        <v>228</v>
      </c>
      <c r="K44" s="41">
        <v>390</v>
      </c>
      <c r="L44" s="40"/>
    </row>
    <row r="45" spans="1:12" ht="15">
      <c r="A45" s="23"/>
      <c r="B45" s="15"/>
      <c r="C45" s="11"/>
      <c r="D45" s="7" t="s">
        <v>21</v>
      </c>
      <c r="E45" s="39" t="s">
        <v>61</v>
      </c>
      <c r="F45" s="40">
        <v>200</v>
      </c>
      <c r="G45" s="40">
        <v>3.29</v>
      </c>
      <c r="H45" s="40">
        <v>3.45</v>
      </c>
      <c r="I45" s="40">
        <v>23.12</v>
      </c>
      <c r="J45" s="40">
        <v>137</v>
      </c>
      <c r="K45" s="41">
        <v>379</v>
      </c>
      <c r="L45" s="43"/>
    </row>
    <row r="46" spans="1:12" ht="15">
      <c r="A46" s="23"/>
      <c r="B46" s="15"/>
      <c r="C46" s="11"/>
      <c r="D46" s="7" t="s">
        <v>22</v>
      </c>
      <c r="E46" s="42" t="s">
        <v>46</v>
      </c>
      <c r="F46" s="43">
        <v>30</v>
      </c>
      <c r="G46" s="43">
        <v>1.98</v>
      </c>
      <c r="H46" s="43">
        <v>0.36</v>
      </c>
      <c r="I46" s="43">
        <v>10.23</v>
      </c>
      <c r="J46" s="43">
        <v>52</v>
      </c>
      <c r="K46" s="44">
        <v>398</v>
      </c>
      <c r="L46" s="43"/>
    </row>
    <row r="47" spans="1:12" ht="15">
      <c r="A47" s="23"/>
      <c r="B47" s="15"/>
      <c r="C47" s="11"/>
      <c r="D47" s="7" t="s">
        <v>22</v>
      </c>
      <c r="E47" s="42" t="s">
        <v>42</v>
      </c>
      <c r="F47" s="43">
        <v>30</v>
      </c>
      <c r="G47" s="43">
        <v>2.5499999999999998</v>
      </c>
      <c r="H47" s="43">
        <v>0.48</v>
      </c>
      <c r="I47" s="43">
        <v>11.1</v>
      </c>
      <c r="J47" s="43">
        <v>59</v>
      </c>
      <c r="K47" s="44">
        <v>398</v>
      </c>
      <c r="L47" s="43"/>
    </row>
    <row r="48" spans="1:12" ht="15">
      <c r="A48" s="23"/>
      <c r="B48" s="15"/>
      <c r="C48" s="11"/>
      <c r="D48" s="7"/>
      <c r="E48" s="42" t="s">
        <v>62</v>
      </c>
      <c r="F48" s="43">
        <v>40</v>
      </c>
      <c r="G48" s="43">
        <v>2.46</v>
      </c>
      <c r="H48" s="43">
        <v>7.29</v>
      </c>
      <c r="I48" s="43">
        <v>10.19</v>
      </c>
      <c r="J48" s="43">
        <v>116</v>
      </c>
      <c r="K48" s="44">
        <v>1</v>
      </c>
      <c r="L48" s="43"/>
    </row>
    <row r="49" spans="1:12" ht="15">
      <c r="A49" s="23"/>
      <c r="B49" s="15"/>
      <c r="C49" s="11"/>
      <c r="D49" s="7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32</v>
      </c>
      <c r="E51" s="9"/>
      <c r="F51" s="19">
        <f>SUM(F44:F50)</f>
        <v>510</v>
      </c>
      <c r="G51" s="19">
        <f t="shared" ref="G51" si="15">SUM(G44:G50)</f>
        <v>15.98</v>
      </c>
      <c r="H51" s="19">
        <f t="shared" ref="H51" si="16">SUM(H44:H50)</f>
        <v>21.529999999999998</v>
      </c>
      <c r="I51" s="19">
        <f t="shared" ref="I51" si="17">SUM(I44:I50)</f>
        <v>83.53</v>
      </c>
      <c r="J51" s="19">
        <f t="shared" ref="J51:L51" si="18">SUM(J44:J50)</f>
        <v>592</v>
      </c>
      <c r="K51" s="25"/>
      <c r="L51" s="19">
        <f t="shared" si="18"/>
        <v>0</v>
      </c>
    </row>
    <row r="52" spans="1:12" ht="1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26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27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28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29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30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31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32</v>
      </c>
      <c r="E61" s="9"/>
      <c r="F61" s="19">
        <f>SUM(F52:F60)</f>
        <v>0</v>
      </c>
      <c r="G61" s="19">
        <f t="shared" ref="G61" si="19">SUM(G52:G60)</f>
        <v>0</v>
      </c>
      <c r="H61" s="19">
        <f t="shared" ref="H61" si="20">SUM(H52:H60)</f>
        <v>0</v>
      </c>
      <c r="I61" s="19">
        <f t="shared" ref="I61" si="21">SUM(I52:I60)</f>
        <v>0</v>
      </c>
      <c r="J61" s="19">
        <f t="shared" ref="J61:L61" si="22">SUM(J52:J60)</f>
        <v>0</v>
      </c>
      <c r="K61" s="25"/>
      <c r="L61" s="19">
        <f t="shared" si="22"/>
        <v>0</v>
      </c>
    </row>
    <row r="62" spans="1:12" ht="15.75" customHeight="1">
      <c r="A62" s="29">
        <f>A44</f>
        <v>1</v>
      </c>
      <c r="B62" s="30">
        <f>B44</f>
        <v>3</v>
      </c>
      <c r="C62" s="50" t="s">
        <v>4</v>
      </c>
      <c r="D62" s="51"/>
      <c r="E62" s="31"/>
      <c r="F62" s="32">
        <f>F51+F61</f>
        <v>510</v>
      </c>
      <c r="G62" s="32">
        <f t="shared" ref="G62" si="23">G51+G61</f>
        <v>15.98</v>
      </c>
      <c r="H62" s="32">
        <f t="shared" ref="H62" si="24">H51+H61</f>
        <v>21.529999999999998</v>
      </c>
      <c r="I62" s="32">
        <f t="shared" ref="I62" si="25">I51+I61</f>
        <v>83.53</v>
      </c>
      <c r="J62" s="32">
        <f t="shared" ref="J62:L62" si="26">J51+J61</f>
        <v>592</v>
      </c>
      <c r="K62" s="32"/>
      <c r="L62" s="32">
        <f t="shared" si="26"/>
        <v>0</v>
      </c>
    </row>
    <row r="63" spans="1:12" ht="15">
      <c r="A63" s="20">
        <v>1</v>
      </c>
      <c r="B63" s="21">
        <v>4</v>
      </c>
      <c r="C63" s="22" t="s">
        <v>19</v>
      </c>
      <c r="D63" s="5" t="s">
        <v>20</v>
      </c>
      <c r="E63" s="39" t="s">
        <v>55</v>
      </c>
      <c r="F63" s="40">
        <v>220</v>
      </c>
      <c r="G63" s="40">
        <v>24.46</v>
      </c>
      <c r="H63" s="40">
        <v>23.73</v>
      </c>
      <c r="I63" s="40">
        <v>50.56</v>
      </c>
      <c r="J63" s="40">
        <v>514</v>
      </c>
      <c r="K63" s="41">
        <v>225</v>
      </c>
      <c r="L63" s="40"/>
    </row>
    <row r="64" spans="1:12" ht="15">
      <c r="A64" s="23"/>
      <c r="B64" s="15"/>
      <c r="C64" s="11"/>
      <c r="D64" s="7" t="s">
        <v>21</v>
      </c>
      <c r="E64" s="42" t="s">
        <v>45</v>
      </c>
      <c r="F64" s="43">
        <v>200</v>
      </c>
      <c r="G64" s="43">
        <v>0.2</v>
      </c>
      <c r="H64" s="43">
        <v>0</v>
      </c>
      <c r="I64" s="43">
        <v>15</v>
      </c>
      <c r="J64" s="43">
        <v>58</v>
      </c>
      <c r="K64" s="44">
        <v>376</v>
      </c>
      <c r="L64" s="43"/>
    </row>
    <row r="65" spans="1:12" ht="15">
      <c r="A65" s="23"/>
      <c r="B65" s="15"/>
      <c r="C65" s="11"/>
      <c r="D65" s="7" t="s">
        <v>22</v>
      </c>
      <c r="E65" s="42" t="s">
        <v>42</v>
      </c>
      <c r="F65" s="43">
        <v>40</v>
      </c>
      <c r="G65" s="43">
        <v>3.2</v>
      </c>
      <c r="H65" s="43">
        <v>0.56000000000000005</v>
      </c>
      <c r="I65" s="43">
        <v>13.47</v>
      </c>
      <c r="J65" s="43">
        <v>72</v>
      </c>
      <c r="K65" s="44">
        <v>398</v>
      </c>
      <c r="L65" s="43"/>
    </row>
    <row r="66" spans="1:12" ht="15">
      <c r="A66" s="23"/>
      <c r="B66" s="15"/>
      <c r="C66" s="11"/>
      <c r="D66" s="7"/>
      <c r="E66" s="42" t="s">
        <v>49</v>
      </c>
      <c r="F66" s="43">
        <v>100</v>
      </c>
      <c r="G66" s="43">
        <v>1.26</v>
      </c>
      <c r="H66" s="43">
        <v>0.1</v>
      </c>
      <c r="I66" s="43">
        <v>11.95</v>
      </c>
      <c r="J66" s="43">
        <v>54</v>
      </c>
      <c r="K66" s="44">
        <v>41</v>
      </c>
      <c r="L66" s="43"/>
    </row>
    <row r="67" spans="1:12" ht="15">
      <c r="A67" s="23"/>
      <c r="B67" s="15"/>
      <c r="C67" s="11"/>
      <c r="D67" s="7"/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32</v>
      </c>
      <c r="E70" s="9"/>
      <c r="F70" s="19">
        <f>SUM(F63:F69)</f>
        <v>560</v>
      </c>
      <c r="G70" s="19">
        <f t="shared" ref="G70" si="27">SUM(G63:G69)</f>
        <v>29.12</v>
      </c>
      <c r="H70" s="19">
        <f t="shared" ref="H70" si="28">SUM(H63:H69)</f>
        <v>24.39</v>
      </c>
      <c r="I70" s="19">
        <f t="shared" ref="I70" si="29">SUM(I63:I69)</f>
        <v>90.98</v>
      </c>
      <c r="J70" s="19">
        <f t="shared" ref="J70:L70" si="30">SUM(J63:J69)</f>
        <v>698</v>
      </c>
      <c r="K70" s="25"/>
      <c r="L70" s="19">
        <f t="shared" si="30"/>
        <v>0</v>
      </c>
    </row>
    <row r="71" spans="1:12" ht="1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26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27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28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29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30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31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32</v>
      </c>
      <c r="E80" s="9"/>
      <c r="F80" s="19">
        <f>SUM(F71:F79)</f>
        <v>0</v>
      </c>
      <c r="G80" s="19">
        <f t="shared" ref="G80" si="31">SUM(G71:G79)</f>
        <v>0</v>
      </c>
      <c r="H80" s="19">
        <f t="shared" ref="H80" si="32">SUM(H71:H79)</f>
        <v>0</v>
      </c>
      <c r="I80" s="19">
        <f t="shared" ref="I80" si="33">SUM(I71:I79)</f>
        <v>0</v>
      </c>
      <c r="J80" s="19">
        <f t="shared" ref="J80:L80" si="34">SUM(J71:J79)</f>
        <v>0</v>
      </c>
      <c r="K80" s="25"/>
      <c r="L80" s="19">
        <f t="shared" si="34"/>
        <v>0</v>
      </c>
    </row>
    <row r="81" spans="1:12" ht="15.75" customHeight="1">
      <c r="A81" s="29">
        <f>A63</f>
        <v>1</v>
      </c>
      <c r="B81" s="30">
        <f>B63</f>
        <v>4</v>
      </c>
      <c r="C81" s="50" t="s">
        <v>4</v>
      </c>
      <c r="D81" s="51"/>
      <c r="E81" s="31"/>
      <c r="F81" s="32">
        <f>F70+F80</f>
        <v>560</v>
      </c>
      <c r="G81" s="32">
        <f t="shared" ref="G81" si="35">G70+G80</f>
        <v>29.12</v>
      </c>
      <c r="H81" s="32">
        <f t="shared" ref="H81" si="36">H70+H80</f>
        <v>24.39</v>
      </c>
      <c r="I81" s="32">
        <f t="shared" ref="I81" si="37">I70+I80</f>
        <v>90.98</v>
      </c>
      <c r="J81" s="32">
        <f t="shared" ref="J81:L81" si="38">J70+J80</f>
        <v>698</v>
      </c>
      <c r="K81" s="32"/>
      <c r="L81" s="32">
        <f t="shared" si="38"/>
        <v>0</v>
      </c>
    </row>
    <row r="82" spans="1:12" ht="15">
      <c r="A82" s="20">
        <v>1</v>
      </c>
      <c r="B82" s="21">
        <v>5</v>
      </c>
      <c r="C82" s="22" t="s">
        <v>19</v>
      </c>
      <c r="D82" s="5" t="s">
        <v>20</v>
      </c>
      <c r="E82" s="39" t="s">
        <v>52</v>
      </c>
      <c r="F82" s="40">
        <v>200</v>
      </c>
      <c r="G82" s="40">
        <v>10.82</v>
      </c>
      <c r="H82" s="40">
        <v>12.11</v>
      </c>
      <c r="I82" s="40">
        <v>38.15</v>
      </c>
      <c r="J82" s="40">
        <v>305</v>
      </c>
      <c r="K82" s="41">
        <v>333</v>
      </c>
      <c r="L82" s="40"/>
    </row>
    <row r="83" spans="1:12" ht="15">
      <c r="A83" s="23"/>
      <c r="B83" s="15"/>
      <c r="C83" s="11"/>
      <c r="D83" s="7" t="s">
        <v>21</v>
      </c>
      <c r="E83" s="42" t="s">
        <v>45</v>
      </c>
      <c r="F83" s="43">
        <v>200</v>
      </c>
      <c r="G83" s="43">
        <v>0.2</v>
      </c>
      <c r="H83" s="43">
        <v>0</v>
      </c>
      <c r="I83" s="43">
        <v>15</v>
      </c>
      <c r="J83" s="43">
        <v>58</v>
      </c>
      <c r="K83" s="44">
        <v>376</v>
      </c>
      <c r="L83" s="43"/>
    </row>
    <row r="84" spans="1:12" ht="15">
      <c r="A84" s="23"/>
      <c r="B84" s="15"/>
      <c r="C84" s="11"/>
      <c r="D84" s="7" t="s">
        <v>22</v>
      </c>
      <c r="E84" s="42" t="s">
        <v>46</v>
      </c>
      <c r="F84" s="43">
        <v>30</v>
      </c>
      <c r="G84" s="43">
        <v>1.98</v>
      </c>
      <c r="H84" s="43">
        <v>0.36</v>
      </c>
      <c r="I84" s="43">
        <v>10.23</v>
      </c>
      <c r="J84" s="43">
        <v>52</v>
      </c>
      <c r="K84" s="44">
        <v>398</v>
      </c>
      <c r="L84" s="43"/>
    </row>
    <row r="85" spans="1:12" ht="15">
      <c r="A85" s="23"/>
      <c r="B85" s="15"/>
      <c r="C85" s="11"/>
      <c r="D85" s="7" t="s">
        <v>22</v>
      </c>
      <c r="E85" s="42" t="s">
        <v>42</v>
      </c>
      <c r="F85" s="43">
        <v>30</v>
      </c>
      <c r="G85" s="43">
        <v>2.5499999999999998</v>
      </c>
      <c r="H85" s="43">
        <v>0.48</v>
      </c>
      <c r="I85" s="43">
        <v>11.1</v>
      </c>
      <c r="J85" s="43">
        <v>59</v>
      </c>
      <c r="K85" s="44">
        <v>398</v>
      </c>
      <c r="L85" s="43"/>
    </row>
    <row r="86" spans="1:12" ht="15">
      <c r="A86" s="23"/>
      <c r="B86" s="15"/>
      <c r="C86" s="11"/>
      <c r="D86" s="7"/>
      <c r="E86" s="42" t="s">
        <v>47</v>
      </c>
      <c r="F86" s="43">
        <v>60</v>
      </c>
      <c r="G86" s="43">
        <v>0.87</v>
      </c>
      <c r="H86" s="43">
        <v>2.69</v>
      </c>
      <c r="I86" s="43">
        <v>5.14</v>
      </c>
      <c r="J86" s="43">
        <v>48</v>
      </c>
      <c r="K86" s="44">
        <v>79</v>
      </c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32</v>
      </c>
      <c r="E89" s="9"/>
      <c r="F89" s="19">
        <f>SUM(F82:F88)</f>
        <v>520</v>
      </c>
      <c r="G89" s="19">
        <f t="shared" ref="G89" si="39">SUM(G82:G88)</f>
        <v>16.420000000000002</v>
      </c>
      <c r="H89" s="19">
        <f t="shared" ref="H89" si="40">SUM(H82:H88)</f>
        <v>15.639999999999999</v>
      </c>
      <c r="I89" s="19">
        <f t="shared" ref="I89" si="41">SUM(I82:I88)</f>
        <v>79.61999999999999</v>
      </c>
      <c r="J89" s="19">
        <f t="shared" ref="J89:L89" si="42">SUM(J82:J88)</f>
        <v>522</v>
      </c>
      <c r="K89" s="25"/>
      <c r="L89" s="19">
        <f t="shared" si="42"/>
        <v>0</v>
      </c>
    </row>
    <row r="90" spans="1:12" ht="1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26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27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28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29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30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31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32</v>
      </c>
      <c r="E99" s="9"/>
      <c r="F99" s="19">
        <f>SUM(F90:F98)</f>
        <v>0</v>
      </c>
      <c r="G99" s="19">
        <f t="shared" ref="G99" si="43">SUM(G90:G98)</f>
        <v>0</v>
      </c>
      <c r="H99" s="19">
        <f t="shared" ref="H99" si="44">SUM(H90:H98)</f>
        <v>0</v>
      </c>
      <c r="I99" s="19">
        <f t="shared" ref="I99" si="45">SUM(I90:I98)</f>
        <v>0</v>
      </c>
      <c r="J99" s="19">
        <f t="shared" ref="J99:L99" si="46">SUM(J90:J98)</f>
        <v>0</v>
      </c>
      <c r="K99" s="25"/>
      <c r="L99" s="19">
        <f t="shared" si="46"/>
        <v>0</v>
      </c>
    </row>
    <row r="100" spans="1:12" ht="15.75" customHeight="1">
      <c r="A100" s="29">
        <f>A82</f>
        <v>1</v>
      </c>
      <c r="B100" s="30">
        <f>B82</f>
        <v>5</v>
      </c>
      <c r="C100" s="50" t="s">
        <v>4</v>
      </c>
      <c r="D100" s="51"/>
      <c r="E100" s="31"/>
      <c r="F100" s="32">
        <f>F89+F99</f>
        <v>520</v>
      </c>
      <c r="G100" s="32">
        <f t="shared" ref="G100" si="47">G89+G99</f>
        <v>16.420000000000002</v>
      </c>
      <c r="H100" s="32">
        <f t="shared" ref="H100" si="48">H89+H99</f>
        <v>15.639999999999999</v>
      </c>
      <c r="I100" s="32">
        <f t="shared" ref="I100" si="49">I89+I99</f>
        <v>79.61999999999999</v>
      </c>
      <c r="J100" s="32">
        <f t="shared" ref="J100:L100" si="50">J89+J99</f>
        <v>522</v>
      </c>
      <c r="K100" s="32"/>
      <c r="L100" s="32">
        <f t="shared" si="50"/>
        <v>0</v>
      </c>
    </row>
    <row r="101" spans="1:12" ht="15">
      <c r="A101" s="20">
        <v>2</v>
      </c>
      <c r="B101" s="21">
        <v>1</v>
      </c>
      <c r="C101" s="22" t="s">
        <v>19</v>
      </c>
      <c r="D101" s="5" t="s">
        <v>20</v>
      </c>
      <c r="E101" s="39" t="s">
        <v>63</v>
      </c>
      <c r="F101" s="40">
        <v>210</v>
      </c>
      <c r="G101" s="40">
        <v>8.31</v>
      </c>
      <c r="H101" s="40">
        <v>13.12</v>
      </c>
      <c r="I101" s="40">
        <v>37.630000000000003</v>
      </c>
      <c r="J101" s="40">
        <v>303</v>
      </c>
      <c r="K101" s="41">
        <v>173</v>
      </c>
      <c r="L101" s="40"/>
    </row>
    <row r="102" spans="1:12" ht="15">
      <c r="A102" s="23"/>
      <c r="B102" s="15"/>
      <c r="C102" s="11"/>
      <c r="D102" s="7" t="s">
        <v>21</v>
      </c>
      <c r="E102" s="42" t="s">
        <v>61</v>
      </c>
      <c r="F102" s="43">
        <v>200</v>
      </c>
      <c r="G102" s="43">
        <v>3.29</v>
      </c>
      <c r="H102" s="43">
        <v>3.45</v>
      </c>
      <c r="I102" s="43">
        <v>23.12</v>
      </c>
      <c r="J102" s="43">
        <v>137</v>
      </c>
      <c r="K102" s="44">
        <v>379</v>
      </c>
      <c r="L102" s="43"/>
    </row>
    <row r="103" spans="1:12" ht="15">
      <c r="A103" s="23"/>
      <c r="B103" s="15"/>
      <c r="C103" s="11"/>
      <c r="D103" s="7" t="s">
        <v>22</v>
      </c>
      <c r="E103" s="42" t="s">
        <v>42</v>
      </c>
      <c r="F103" s="43">
        <v>40</v>
      </c>
      <c r="G103" s="43">
        <v>3.2</v>
      </c>
      <c r="H103" s="43">
        <v>0.56000000000000005</v>
      </c>
      <c r="I103" s="43">
        <v>13.47</v>
      </c>
      <c r="J103" s="43">
        <v>72</v>
      </c>
      <c r="K103" s="44">
        <v>398</v>
      </c>
      <c r="L103" s="43"/>
    </row>
    <row r="104" spans="1:12" ht="15">
      <c r="A104" s="23"/>
      <c r="B104" s="15"/>
      <c r="C104" s="11"/>
      <c r="D104" s="7" t="s">
        <v>23</v>
      </c>
      <c r="E104" s="42" t="s">
        <v>43</v>
      </c>
      <c r="F104" s="43">
        <v>100</v>
      </c>
      <c r="G104" s="43">
        <v>0.4</v>
      </c>
      <c r="H104" s="43">
        <v>0.4</v>
      </c>
      <c r="I104" s="43">
        <v>9.8000000000000007</v>
      </c>
      <c r="J104" s="43">
        <v>44</v>
      </c>
      <c r="K104" s="44">
        <v>847</v>
      </c>
      <c r="L104" s="43"/>
    </row>
    <row r="105" spans="1:12" ht="15">
      <c r="A105" s="23"/>
      <c r="B105" s="15"/>
      <c r="C105" s="11"/>
      <c r="D105" s="7"/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32</v>
      </c>
      <c r="E108" s="9"/>
      <c r="F108" s="19">
        <f>SUM(F101:F107)</f>
        <v>550</v>
      </c>
      <c r="G108" s="19">
        <f t="shared" ref="G108:J108" si="51">SUM(G101:G107)</f>
        <v>15.200000000000001</v>
      </c>
      <c r="H108" s="19">
        <f t="shared" si="51"/>
        <v>17.529999999999998</v>
      </c>
      <c r="I108" s="19">
        <f t="shared" si="51"/>
        <v>84.02</v>
      </c>
      <c r="J108" s="19">
        <f t="shared" si="51"/>
        <v>556</v>
      </c>
      <c r="K108" s="25"/>
      <c r="L108" s="19">
        <f t="shared" ref="L108" si="52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26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27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28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29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30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31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32</v>
      </c>
      <c r="E118" s="9"/>
      <c r="F118" s="19">
        <f>SUM(F109:F117)</f>
        <v>0</v>
      </c>
      <c r="G118" s="19">
        <f t="shared" ref="G118:J118" si="53">SUM(G109:G117)</f>
        <v>0</v>
      </c>
      <c r="H118" s="19">
        <f t="shared" si="53"/>
        <v>0</v>
      </c>
      <c r="I118" s="19">
        <f t="shared" si="53"/>
        <v>0</v>
      </c>
      <c r="J118" s="19">
        <f t="shared" si="53"/>
        <v>0</v>
      </c>
      <c r="K118" s="25"/>
      <c r="L118" s="19">
        <f t="shared" ref="L118" si="54">SUM(L109:L117)</f>
        <v>0</v>
      </c>
    </row>
    <row r="119" spans="1:12" ht="15">
      <c r="A119" s="29">
        <f>A101</f>
        <v>2</v>
      </c>
      <c r="B119" s="30">
        <f>B101</f>
        <v>1</v>
      </c>
      <c r="C119" s="50" t="s">
        <v>4</v>
      </c>
      <c r="D119" s="51"/>
      <c r="E119" s="31"/>
      <c r="F119" s="32">
        <f>F108+F118</f>
        <v>550</v>
      </c>
      <c r="G119" s="32">
        <f t="shared" ref="G119" si="55">G108+G118</f>
        <v>15.200000000000001</v>
      </c>
      <c r="H119" s="32">
        <f t="shared" ref="H119" si="56">H108+H118</f>
        <v>17.529999999999998</v>
      </c>
      <c r="I119" s="32">
        <f t="shared" ref="I119" si="57">I108+I118</f>
        <v>84.02</v>
      </c>
      <c r="J119" s="32">
        <f t="shared" ref="J119:L119" si="58">J108+J118</f>
        <v>556</v>
      </c>
      <c r="K119" s="32"/>
      <c r="L119" s="32">
        <f t="shared" si="58"/>
        <v>0</v>
      </c>
    </row>
    <row r="120" spans="1:12" ht="15">
      <c r="A120" s="14">
        <v>2</v>
      </c>
      <c r="B120" s="15">
        <v>2</v>
      </c>
      <c r="C120" s="22" t="s">
        <v>19</v>
      </c>
      <c r="D120" s="5" t="s">
        <v>20</v>
      </c>
      <c r="E120" s="39" t="s">
        <v>50</v>
      </c>
      <c r="F120" s="40">
        <v>220</v>
      </c>
      <c r="G120" s="40">
        <v>16.39</v>
      </c>
      <c r="H120" s="40">
        <v>13.34</v>
      </c>
      <c r="I120" s="40">
        <v>99.48</v>
      </c>
      <c r="J120" s="40">
        <v>584</v>
      </c>
      <c r="K120" s="41">
        <v>1046</v>
      </c>
      <c r="L120" s="40"/>
    </row>
    <row r="121" spans="1:12" ht="15">
      <c r="A121" s="14"/>
      <c r="B121" s="15"/>
      <c r="C121" s="11"/>
      <c r="D121" s="6"/>
      <c r="E121" s="42" t="s">
        <v>49</v>
      </c>
      <c r="F121" s="43">
        <v>60</v>
      </c>
      <c r="G121" s="43">
        <v>0.75</v>
      </c>
      <c r="H121" s="43">
        <v>0.06</v>
      </c>
      <c r="I121" s="43">
        <v>7.17</v>
      </c>
      <c r="J121" s="43">
        <v>32</v>
      </c>
      <c r="K121" s="44">
        <v>41</v>
      </c>
      <c r="L121" s="43"/>
    </row>
    <row r="122" spans="1:12" ht="15">
      <c r="A122" s="14"/>
      <c r="B122" s="15"/>
      <c r="C122" s="11"/>
      <c r="D122" s="7" t="s">
        <v>21</v>
      </c>
      <c r="E122" s="42" t="s">
        <v>45</v>
      </c>
      <c r="F122" s="43">
        <v>200</v>
      </c>
      <c r="G122" s="43">
        <v>0.2</v>
      </c>
      <c r="H122" s="43">
        <v>0</v>
      </c>
      <c r="I122" s="43">
        <v>15</v>
      </c>
      <c r="J122" s="43">
        <v>58</v>
      </c>
      <c r="K122" s="44">
        <v>376</v>
      </c>
      <c r="L122" s="43"/>
    </row>
    <row r="123" spans="1:12" ht="15">
      <c r="A123" s="14"/>
      <c r="B123" s="15"/>
      <c r="C123" s="11"/>
      <c r="D123" s="7" t="s">
        <v>22</v>
      </c>
      <c r="E123" s="42" t="s">
        <v>46</v>
      </c>
      <c r="F123" s="43">
        <v>30</v>
      </c>
      <c r="G123" s="43">
        <v>1.98</v>
      </c>
      <c r="H123" s="43">
        <v>0.36</v>
      </c>
      <c r="I123" s="43">
        <v>10.23</v>
      </c>
      <c r="J123" s="43">
        <v>52</v>
      </c>
      <c r="K123" s="44">
        <v>398</v>
      </c>
      <c r="L123" s="43"/>
    </row>
    <row r="124" spans="1:12" ht="15">
      <c r="A124" s="14"/>
      <c r="B124" s="15"/>
      <c r="C124" s="11"/>
      <c r="D124" s="7"/>
      <c r="E124" s="42" t="s">
        <v>42</v>
      </c>
      <c r="F124" s="43">
        <v>30</v>
      </c>
      <c r="G124" s="43">
        <v>2.5499999999999998</v>
      </c>
      <c r="H124" s="43">
        <v>0.48</v>
      </c>
      <c r="I124" s="43">
        <v>11.1</v>
      </c>
      <c r="J124" s="43">
        <v>59</v>
      </c>
      <c r="K124" s="44">
        <v>398</v>
      </c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32</v>
      </c>
      <c r="E127" s="9"/>
      <c r="F127" s="19">
        <f>SUM(F120:F126)</f>
        <v>540</v>
      </c>
      <c r="G127" s="19">
        <f t="shared" ref="G127:J127" si="59">SUM(G120:G126)</f>
        <v>21.87</v>
      </c>
      <c r="H127" s="19">
        <f t="shared" si="59"/>
        <v>14.24</v>
      </c>
      <c r="I127" s="19">
        <f t="shared" si="59"/>
        <v>142.97999999999999</v>
      </c>
      <c r="J127" s="19">
        <f t="shared" si="59"/>
        <v>785</v>
      </c>
      <c r="K127" s="25"/>
      <c r="L127" s="19">
        <f t="shared" ref="L127" si="60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26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27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28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29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30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31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32</v>
      </c>
      <c r="E137" s="9"/>
      <c r="F137" s="19">
        <f>SUM(F128:F136)</f>
        <v>0</v>
      </c>
      <c r="G137" s="19">
        <f t="shared" ref="G137:J137" si="61">SUM(G128:G136)</f>
        <v>0</v>
      </c>
      <c r="H137" s="19">
        <f t="shared" si="61"/>
        <v>0</v>
      </c>
      <c r="I137" s="19">
        <f t="shared" si="61"/>
        <v>0</v>
      </c>
      <c r="J137" s="19">
        <f t="shared" si="61"/>
        <v>0</v>
      </c>
      <c r="K137" s="25"/>
      <c r="L137" s="19">
        <f t="shared" ref="L137" si="62">SUM(L128:L136)</f>
        <v>0</v>
      </c>
    </row>
    <row r="138" spans="1:12" ht="15">
      <c r="A138" s="33">
        <f>A120</f>
        <v>2</v>
      </c>
      <c r="B138" s="33">
        <f>B120</f>
        <v>2</v>
      </c>
      <c r="C138" s="50" t="s">
        <v>4</v>
      </c>
      <c r="D138" s="51"/>
      <c r="E138" s="31"/>
      <c r="F138" s="32">
        <f>F127+F137</f>
        <v>540</v>
      </c>
      <c r="G138" s="32">
        <f t="shared" ref="G138" si="63">G127+G137</f>
        <v>21.87</v>
      </c>
      <c r="H138" s="32">
        <f t="shared" ref="H138" si="64">H127+H137</f>
        <v>14.24</v>
      </c>
      <c r="I138" s="32">
        <f t="shared" ref="I138" si="65">I127+I137</f>
        <v>142.97999999999999</v>
      </c>
      <c r="J138" s="32">
        <f t="shared" ref="J138:L138" si="66">J127+J137</f>
        <v>785</v>
      </c>
      <c r="K138" s="32"/>
      <c r="L138" s="32">
        <f t="shared" si="66"/>
        <v>0</v>
      </c>
    </row>
    <row r="139" spans="1:12" ht="15">
      <c r="A139" s="20">
        <v>2</v>
      </c>
      <c r="B139" s="21">
        <v>3</v>
      </c>
      <c r="C139" s="22" t="s">
        <v>19</v>
      </c>
      <c r="D139" s="5" t="s">
        <v>20</v>
      </c>
      <c r="E139" s="39" t="s">
        <v>56</v>
      </c>
      <c r="F139" s="40">
        <v>240</v>
      </c>
      <c r="G139" s="40">
        <v>26.77</v>
      </c>
      <c r="H139" s="40">
        <v>13.75</v>
      </c>
      <c r="I139" s="40">
        <v>33.93</v>
      </c>
      <c r="J139" s="40">
        <v>367</v>
      </c>
      <c r="K139" s="41">
        <v>304</v>
      </c>
      <c r="L139" s="40"/>
    </row>
    <row r="140" spans="1:12" ht="15">
      <c r="A140" s="23"/>
      <c r="B140" s="15"/>
      <c r="C140" s="11"/>
      <c r="D140" s="6"/>
      <c r="E140" s="42" t="s">
        <v>54</v>
      </c>
      <c r="F140" s="43">
        <v>60</v>
      </c>
      <c r="G140" s="43">
        <v>1.06</v>
      </c>
      <c r="H140" s="43">
        <v>3.58</v>
      </c>
      <c r="I140" s="43">
        <v>5.62</v>
      </c>
      <c r="J140" s="43">
        <v>59</v>
      </c>
      <c r="K140" s="44"/>
      <c r="L140" s="43"/>
    </row>
    <row r="141" spans="1:12" ht="15">
      <c r="A141" s="23"/>
      <c r="B141" s="15"/>
      <c r="C141" s="11"/>
      <c r="D141" s="7" t="s">
        <v>21</v>
      </c>
      <c r="E141" s="42" t="s">
        <v>45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>
        <v>376</v>
      </c>
      <c r="L141" s="43"/>
    </row>
    <row r="142" spans="1:12" ht="15.75" customHeight="1">
      <c r="A142" s="23"/>
      <c r="B142" s="15"/>
      <c r="C142" s="11"/>
      <c r="D142" s="7" t="s">
        <v>22</v>
      </c>
      <c r="E142" s="42" t="s">
        <v>46</v>
      </c>
      <c r="F142" s="43">
        <v>30</v>
      </c>
      <c r="G142" s="43">
        <v>1.98</v>
      </c>
      <c r="H142" s="43">
        <v>0.36</v>
      </c>
      <c r="I142" s="43">
        <v>10.23</v>
      </c>
      <c r="J142" s="43">
        <v>52</v>
      </c>
      <c r="K142" s="44">
        <v>398</v>
      </c>
      <c r="L142" s="43"/>
    </row>
    <row r="143" spans="1:12" ht="15">
      <c r="A143" s="23"/>
      <c r="B143" s="15"/>
      <c r="C143" s="11"/>
      <c r="D143" s="7"/>
      <c r="E143" s="42" t="s">
        <v>42</v>
      </c>
      <c r="F143" s="43">
        <v>30</v>
      </c>
      <c r="G143" s="43">
        <v>2.5499999999999998</v>
      </c>
      <c r="H143" s="43">
        <v>0.48</v>
      </c>
      <c r="I143" s="43">
        <v>11.1</v>
      </c>
      <c r="J143" s="43">
        <v>59</v>
      </c>
      <c r="K143" s="44">
        <v>398</v>
      </c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32</v>
      </c>
      <c r="E146" s="9"/>
      <c r="F146" s="19">
        <f>SUM(F139:F145)</f>
        <v>560</v>
      </c>
      <c r="G146" s="19">
        <f t="shared" ref="G146:J146" si="67">SUM(G139:G145)</f>
        <v>32.559999999999995</v>
      </c>
      <c r="H146" s="19">
        <f t="shared" si="67"/>
        <v>18.169999999999998</v>
      </c>
      <c r="I146" s="19">
        <f t="shared" si="67"/>
        <v>75.88</v>
      </c>
      <c r="J146" s="19">
        <f t="shared" si="67"/>
        <v>595</v>
      </c>
      <c r="K146" s="25"/>
      <c r="L146" s="19">
        <f t="shared" ref="L146" si="68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26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27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28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29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30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31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32</v>
      </c>
      <c r="E156" s="9"/>
      <c r="F156" s="19">
        <f>SUM(F147:F155)</f>
        <v>0</v>
      </c>
      <c r="G156" s="19">
        <f t="shared" ref="G156:J156" si="69">SUM(G147:G155)</f>
        <v>0</v>
      </c>
      <c r="H156" s="19">
        <f t="shared" si="69"/>
        <v>0</v>
      </c>
      <c r="I156" s="19">
        <f t="shared" si="69"/>
        <v>0</v>
      </c>
      <c r="J156" s="19">
        <f t="shared" si="69"/>
        <v>0</v>
      </c>
      <c r="K156" s="25"/>
      <c r="L156" s="19">
        <f t="shared" ref="L156" si="70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50" t="s">
        <v>4</v>
      </c>
      <c r="D157" s="51"/>
      <c r="E157" s="31"/>
      <c r="F157" s="32">
        <f>F146+F156</f>
        <v>560</v>
      </c>
      <c r="G157" s="32">
        <f t="shared" ref="G157" si="71">G146+G156</f>
        <v>32.559999999999995</v>
      </c>
      <c r="H157" s="32">
        <f t="shared" ref="H157" si="72">H146+H156</f>
        <v>18.169999999999998</v>
      </c>
      <c r="I157" s="32">
        <f t="shared" ref="I157" si="73">I146+I156</f>
        <v>75.88</v>
      </c>
      <c r="J157" s="32">
        <f t="shared" ref="J157:L157" si="74">J146+J156</f>
        <v>595</v>
      </c>
      <c r="K157" s="32"/>
      <c r="L157" s="32">
        <f t="shared" si="74"/>
        <v>0</v>
      </c>
    </row>
    <row r="158" spans="1:12" ht="15">
      <c r="A158" s="20">
        <v>2</v>
      </c>
      <c r="B158" s="21">
        <v>4</v>
      </c>
      <c r="C158" s="22" t="s">
        <v>19</v>
      </c>
      <c r="D158" s="5" t="s">
        <v>20</v>
      </c>
      <c r="E158" s="39" t="s">
        <v>64</v>
      </c>
      <c r="F158" s="40">
        <v>240</v>
      </c>
      <c r="G158" s="43">
        <v>27.85</v>
      </c>
      <c r="H158" s="43">
        <v>9.48</v>
      </c>
      <c r="I158" s="43">
        <v>21.84</v>
      </c>
      <c r="J158" s="43">
        <v>284</v>
      </c>
      <c r="K158" s="44" t="s">
        <v>65</v>
      </c>
      <c r="L158" s="40"/>
    </row>
    <row r="159" spans="1:12" ht="15">
      <c r="A159" s="23"/>
      <c r="B159" s="15"/>
      <c r="C159" s="11"/>
      <c r="D159" s="7" t="s">
        <v>21</v>
      </c>
      <c r="E159" s="42" t="s">
        <v>51</v>
      </c>
      <c r="F159" s="43">
        <v>200</v>
      </c>
      <c r="G159" s="43">
        <v>0.15</v>
      </c>
      <c r="H159" s="43">
        <v>0</v>
      </c>
      <c r="I159" s="43">
        <v>25.91</v>
      </c>
      <c r="J159" s="43">
        <v>104</v>
      </c>
      <c r="K159" s="44">
        <v>342</v>
      </c>
      <c r="L159" s="43"/>
    </row>
    <row r="160" spans="1:12" ht="15">
      <c r="A160" s="23"/>
      <c r="B160" s="15"/>
      <c r="C160" s="11"/>
      <c r="D160" s="7" t="s">
        <v>22</v>
      </c>
      <c r="E160" s="42" t="s">
        <v>46</v>
      </c>
      <c r="F160" s="43">
        <v>30</v>
      </c>
      <c r="G160" s="43">
        <v>1.98</v>
      </c>
      <c r="H160" s="43">
        <v>0.36</v>
      </c>
      <c r="I160" s="43">
        <v>10.23</v>
      </c>
      <c r="J160" s="43">
        <v>52</v>
      </c>
      <c r="K160" s="44">
        <v>398</v>
      </c>
      <c r="L160" s="43"/>
    </row>
    <row r="161" spans="1:12" ht="15">
      <c r="A161" s="23"/>
      <c r="B161" s="15"/>
      <c r="C161" s="11"/>
      <c r="D161" s="7" t="s">
        <v>23</v>
      </c>
      <c r="E161" s="42" t="s">
        <v>42</v>
      </c>
      <c r="F161" s="43">
        <v>30</v>
      </c>
      <c r="G161" s="43">
        <v>2.5499999999999998</v>
      </c>
      <c r="H161" s="43">
        <v>0.48</v>
      </c>
      <c r="I161" s="43">
        <v>11.1</v>
      </c>
      <c r="J161" s="43">
        <v>59</v>
      </c>
      <c r="K161" s="44">
        <v>398</v>
      </c>
      <c r="L161" s="43"/>
    </row>
    <row r="162" spans="1:12" ht="15">
      <c r="A162" s="23"/>
      <c r="B162" s="15"/>
      <c r="C162" s="11"/>
      <c r="D162" s="6"/>
      <c r="E162" s="42" t="s">
        <v>57</v>
      </c>
      <c r="F162" s="43">
        <v>60</v>
      </c>
      <c r="G162" s="43">
        <v>0.48</v>
      </c>
      <c r="H162" s="43">
        <v>0.06</v>
      </c>
      <c r="I162" s="43">
        <v>0.96</v>
      </c>
      <c r="J162" s="43">
        <v>6</v>
      </c>
      <c r="K162" s="44">
        <v>20</v>
      </c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32</v>
      </c>
      <c r="E165" s="9"/>
      <c r="F165" s="19">
        <f>SUM(F158:F164)</f>
        <v>560</v>
      </c>
      <c r="G165" s="19">
        <f t="shared" ref="G165:J165" si="75">SUM(G158:G164)</f>
        <v>33.01</v>
      </c>
      <c r="H165" s="19">
        <f t="shared" si="75"/>
        <v>10.38</v>
      </c>
      <c r="I165" s="19">
        <f t="shared" si="75"/>
        <v>70.039999999999992</v>
      </c>
      <c r="J165" s="19">
        <f t="shared" si="75"/>
        <v>505</v>
      </c>
      <c r="K165" s="25"/>
      <c r="L165" s="19">
        <f t="shared" ref="L165" si="76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26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27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28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29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30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31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32</v>
      </c>
      <c r="E175" s="9"/>
      <c r="F175" s="19">
        <f>SUM(F166:F174)</f>
        <v>0</v>
      </c>
      <c r="G175" s="19">
        <f t="shared" ref="G175:J175" si="77">SUM(G166:G174)</f>
        <v>0</v>
      </c>
      <c r="H175" s="19">
        <f t="shared" si="77"/>
        <v>0</v>
      </c>
      <c r="I175" s="19">
        <f t="shared" si="77"/>
        <v>0</v>
      </c>
      <c r="J175" s="19">
        <f t="shared" si="77"/>
        <v>0</v>
      </c>
      <c r="K175" s="25"/>
      <c r="L175" s="19">
        <f t="shared" ref="L175" si="78">SUM(L166:L174)</f>
        <v>0</v>
      </c>
    </row>
    <row r="176" spans="1:12" ht="15">
      <c r="A176" s="29">
        <f>A158</f>
        <v>2</v>
      </c>
      <c r="B176" s="30">
        <f>B158</f>
        <v>4</v>
      </c>
      <c r="C176" s="50" t="s">
        <v>4</v>
      </c>
      <c r="D176" s="51"/>
      <c r="E176" s="31"/>
      <c r="F176" s="32">
        <f>F165+F175</f>
        <v>560</v>
      </c>
      <c r="G176" s="32">
        <f t="shared" ref="G176" si="79">G165+G175</f>
        <v>33.01</v>
      </c>
      <c r="H176" s="32">
        <f t="shared" ref="H176" si="80">H165+H175</f>
        <v>10.38</v>
      </c>
      <c r="I176" s="32">
        <f t="shared" ref="I176" si="81">I165+I175</f>
        <v>70.039999999999992</v>
      </c>
      <c r="J176" s="32">
        <f t="shared" ref="J176:L176" si="82">J165+J175</f>
        <v>505</v>
      </c>
      <c r="K176" s="32"/>
      <c r="L176" s="32">
        <f t="shared" si="82"/>
        <v>0</v>
      </c>
    </row>
    <row r="177" spans="1:12" ht="15.75" thickBot="1">
      <c r="A177" s="20">
        <v>2</v>
      </c>
      <c r="B177" s="21">
        <v>5</v>
      </c>
      <c r="C177" s="22" t="s">
        <v>19</v>
      </c>
      <c r="D177" s="5" t="s">
        <v>20</v>
      </c>
      <c r="E177" s="39" t="s">
        <v>66</v>
      </c>
      <c r="F177" s="40">
        <v>200</v>
      </c>
      <c r="G177" s="40">
        <v>11.29</v>
      </c>
      <c r="H177" s="40">
        <v>6.2</v>
      </c>
      <c r="I177" s="40">
        <v>53.74</v>
      </c>
      <c r="J177" s="40">
        <v>316</v>
      </c>
      <c r="K177" s="41">
        <v>378</v>
      </c>
      <c r="L177" s="40"/>
    </row>
    <row r="178" spans="1:12" ht="15">
      <c r="A178" s="23"/>
      <c r="B178" s="15"/>
      <c r="C178" s="11"/>
      <c r="D178" s="5" t="s">
        <v>20</v>
      </c>
      <c r="E178" s="42" t="s">
        <v>67</v>
      </c>
      <c r="F178" s="43">
        <v>90</v>
      </c>
      <c r="G178" s="43">
        <v>9.3699999999999992</v>
      </c>
      <c r="H178" s="43">
        <v>23.87</v>
      </c>
      <c r="I178" s="43">
        <v>10.77</v>
      </c>
      <c r="J178" s="43">
        <v>295</v>
      </c>
      <c r="K178" s="44"/>
      <c r="L178" s="43"/>
    </row>
    <row r="179" spans="1:12" ht="15">
      <c r="A179" s="23"/>
      <c r="B179" s="15"/>
      <c r="C179" s="11"/>
      <c r="D179" s="7" t="s">
        <v>21</v>
      </c>
      <c r="E179" s="42" t="s">
        <v>48</v>
      </c>
      <c r="F179" s="43">
        <v>207</v>
      </c>
      <c r="G179" s="43">
        <v>0.26</v>
      </c>
      <c r="H179" s="43">
        <v>0.01</v>
      </c>
      <c r="I179" s="43">
        <v>15.18</v>
      </c>
      <c r="J179" s="43">
        <v>62</v>
      </c>
      <c r="K179" s="44">
        <v>686</v>
      </c>
      <c r="L179" s="43"/>
    </row>
    <row r="180" spans="1:12" ht="15">
      <c r="A180" s="23"/>
      <c r="B180" s="15"/>
      <c r="C180" s="11"/>
      <c r="D180" s="7" t="s">
        <v>22</v>
      </c>
      <c r="E180" s="42" t="s">
        <v>68</v>
      </c>
      <c r="F180" s="43">
        <v>30</v>
      </c>
      <c r="G180" s="43">
        <v>2.5499999999999998</v>
      </c>
      <c r="H180" s="43">
        <v>0.48</v>
      </c>
      <c r="I180" s="43">
        <v>11.1</v>
      </c>
      <c r="J180" s="43">
        <v>59</v>
      </c>
      <c r="K180" s="44">
        <v>398</v>
      </c>
      <c r="L180" s="43"/>
    </row>
    <row r="181" spans="1:12" ht="15">
      <c r="A181" s="23"/>
      <c r="B181" s="15"/>
      <c r="C181" s="11"/>
      <c r="D181" s="7" t="s">
        <v>22</v>
      </c>
      <c r="E181" s="42" t="s">
        <v>46</v>
      </c>
      <c r="F181" s="43">
        <v>30</v>
      </c>
      <c r="G181" s="43">
        <v>1.98</v>
      </c>
      <c r="H181" s="43">
        <v>0.36</v>
      </c>
      <c r="I181" s="43">
        <v>10.23</v>
      </c>
      <c r="J181" s="43">
        <v>52</v>
      </c>
      <c r="K181" s="44">
        <v>398</v>
      </c>
      <c r="L181" s="43"/>
    </row>
    <row r="182" spans="1:12" ht="15">
      <c r="A182" s="23"/>
      <c r="B182" s="15"/>
      <c r="C182" s="11"/>
      <c r="D182" s="6"/>
      <c r="E182" s="42" t="s">
        <v>58</v>
      </c>
      <c r="F182" s="43">
        <v>60</v>
      </c>
      <c r="G182" s="43">
        <v>0.81</v>
      </c>
      <c r="H182" s="43">
        <v>2.69</v>
      </c>
      <c r="I182" s="43">
        <v>4.72</v>
      </c>
      <c r="J182" s="43">
        <v>60</v>
      </c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32</v>
      </c>
      <c r="E184" s="9"/>
      <c r="F184" s="19">
        <f>SUM(F177:F183)</f>
        <v>617</v>
      </c>
      <c r="G184" s="19">
        <f t="shared" ref="G184:J184" si="83">SUM(G177:G183)</f>
        <v>26.259999999999998</v>
      </c>
      <c r="H184" s="19">
        <f t="shared" si="83"/>
        <v>33.61</v>
      </c>
      <c r="I184" s="19">
        <f t="shared" si="83"/>
        <v>105.74</v>
      </c>
      <c r="J184" s="19">
        <f t="shared" si="83"/>
        <v>844</v>
      </c>
      <c r="K184" s="25"/>
      <c r="L184" s="19">
        <f t="shared" ref="L184" si="84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26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27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28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29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30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31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32</v>
      </c>
      <c r="E194" s="9"/>
      <c r="F194" s="19">
        <f>SUM(F185:F193)</f>
        <v>0</v>
      </c>
      <c r="G194" s="19">
        <f t="shared" ref="G194:J194" si="85">SUM(G185:G193)</f>
        <v>0</v>
      </c>
      <c r="H194" s="19">
        <f t="shared" si="85"/>
        <v>0</v>
      </c>
      <c r="I194" s="19">
        <f t="shared" si="85"/>
        <v>0</v>
      </c>
      <c r="J194" s="19">
        <f t="shared" si="85"/>
        <v>0</v>
      </c>
      <c r="K194" s="25"/>
      <c r="L194" s="19">
        <f t="shared" ref="L194" si="86">SUM(L185:L193)</f>
        <v>0</v>
      </c>
    </row>
    <row r="195" spans="1:12" ht="15">
      <c r="A195" s="29">
        <f>A177</f>
        <v>2</v>
      </c>
      <c r="B195" s="30">
        <f>B177</f>
        <v>5</v>
      </c>
      <c r="C195" s="50" t="s">
        <v>4</v>
      </c>
      <c r="D195" s="51"/>
      <c r="E195" s="31"/>
      <c r="F195" s="32">
        <f>F184+F194</f>
        <v>617</v>
      </c>
      <c r="G195" s="32">
        <f t="shared" ref="G195" si="87">G184+G194</f>
        <v>26.259999999999998</v>
      </c>
      <c r="H195" s="32">
        <f t="shared" ref="H195" si="88">H184+H194</f>
        <v>33.61</v>
      </c>
      <c r="I195" s="32">
        <f t="shared" ref="I195" si="89">I184+I194</f>
        <v>105.74</v>
      </c>
      <c r="J195" s="32">
        <f t="shared" ref="J195:L195" si="90">J184+J194</f>
        <v>844</v>
      </c>
      <c r="K195" s="32"/>
      <c r="L195" s="32">
        <f t="shared" si="90"/>
        <v>0</v>
      </c>
    </row>
    <row r="196" spans="1:12">
      <c r="A196" s="27"/>
      <c r="B196" s="28"/>
      <c r="C196" s="52" t="s">
        <v>5</v>
      </c>
      <c r="D196" s="52"/>
      <c r="E196" s="52"/>
      <c r="F196" s="34">
        <f>(F24+F43+F62+F81+F100+F119+F138+F157+F176+F195)/(IF(F24=0,0,1)+IF(F43=0,0,1)+IF(F62=0,0,1)+IF(F81=0,0,1)+IF(F100=0,0,1)+IF(F119=0,0,1)+IF(F138=0,0,1)+IF(F157=0,0,1)+IF(F176=0,0,1)+IF(F195=0,0,1))</f>
        <v>551.70000000000005</v>
      </c>
      <c r="G196" s="34">
        <f t="shared" ref="G196:J196" si="91">(G24+G43+G62+G81+G100+G119+G138+G157+G176+G195)/(IF(G24=0,0,1)+IF(G43=0,0,1)+IF(G62=0,0,1)+IF(G81=0,0,1)+IF(G100=0,0,1)+IF(G119=0,0,1)+IF(G138=0,0,1)+IF(G157=0,0,1)+IF(G176=0,0,1)+IF(G195=0,0,1))</f>
        <v>22.433</v>
      </c>
      <c r="H196" s="34">
        <f t="shared" si="91"/>
        <v>19.225999999999999</v>
      </c>
      <c r="I196" s="34">
        <f t="shared" si="91"/>
        <v>88.715000000000003</v>
      </c>
      <c r="J196" s="34">
        <f t="shared" si="91"/>
        <v>618.29999999999995</v>
      </c>
      <c r="K196" s="34"/>
      <c r="L196" s="34" t="e">
        <f t="shared" ref="L196" si="92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2025-01-21T12:47:26Z</cp:lastPrinted>
  <dcterms:created xsi:type="dcterms:W3CDTF">2022-05-16T14:23:56Z</dcterms:created>
  <dcterms:modified xsi:type="dcterms:W3CDTF">2025-08-29T11:05:54Z</dcterms:modified>
</cp:coreProperties>
</file>