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9440" windowHeight="1176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L195" s="1"/>
  <c r="J184"/>
  <c r="I184"/>
  <c r="I195" s="1"/>
  <c r="H184"/>
  <c r="G184"/>
  <c r="G195" s="1"/>
  <c r="F184"/>
  <c r="B176"/>
  <c r="A176"/>
  <c r="L175"/>
  <c r="J175"/>
  <c r="I175"/>
  <c r="I176" s="1"/>
  <c r="H175"/>
  <c r="G175"/>
  <c r="F175"/>
  <c r="B166"/>
  <c r="A166"/>
  <c r="L165"/>
  <c r="L176" s="1"/>
  <c r="J165"/>
  <c r="I165"/>
  <c r="H165"/>
  <c r="G165"/>
  <c r="G176" s="1"/>
  <c r="F165"/>
  <c r="B157"/>
  <c r="A157"/>
  <c r="L156"/>
  <c r="J156"/>
  <c r="I156"/>
  <c r="H156"/>
  <c r="G156"/>
  <c r="G157" s="1"/>
  <c r="F156"/>
  <c r="B147"/>
  <c r="A147"/>
  <c r="L146"/>
  <c r="L157" s="1"/>
  <c r="J146"/>
  <c r="I146"/>
  <c r="H146"/>
  <c r="G146"/>
  <c r="F146"/>
  <c r="B138"/>
  <c r="A138"/>
  <c r="L137"/>
  <c r="J137"/>
  <c r="I137"/>
  <c r="H137"/>
  <c r="G137"/>
  <c r="F137"/>
  <c r="B128"/>
  <c r="A128"/>
  <c r="L127"/>
  <c r="L138" s="1"/>
  <c r="J127"/>
  <c r="I127"/>
  <c r="I138" s="1"/>
  <c r="H127"/>
  <c r="G127"/>
  <c r="G138" s="1"/>
  <c r="F127"/>
  <c r="B119"/>
  <c r="A119"/>
  <c r="L118"/>
  <c r="J118"/>
  <c r="I118"/>
  <c r="H118"/>
  <c r="G118"/>
  <c r="F118"/>
  <c r="B109"/>
  <c r="A109"/>
  <c r="L108"/>
  <c r="L119" s="1"/>
  <c r="J108"/>
  <c r="I108"/>
  <c r="H108"/>
  <c r="G108"/>
  <c r="G119" s="1"/>
  <c r="F108"/>
  <c r="B100"/>
  <c r="A100"/>
  <c r="L99"/>
  <c r="J99"/>
  <c r="I99"/>
  <c r="H99"/>
  <c r="G99"/>
  <c r="F99"/>
  <c r="B90"/>
  <c r="A90"/>
  <c r="L89"/>
  <c r="L100" s="1"/>
  <c r="J89"/>
  <c r="I89"/>
  <c r="I100" s="1"/>
  <c r="H89"/>
  <c r="G89"/>
  <c r="F89"/>
  <c r="L81"/>
  <c r="B81"/>
  <c r="A81"/>
  <c r="L80"/>
  <c r="J80"/>
  <c r="I80"/>
  <c r="H80"/>
  <c r="G80"/>
  <c r="F80"/>
  <c r="B71"/>
  <c r="A71"/>
  <c r="L70"/>
  <c r="J70"/>
  <c r="I70"/>
  <c r="H70"/>
  <c r="G70"/>
  <c r="F70"/>
  <c r="B62"/>
  <c r="A62"/>
  <c r="L61"/>
  <c r="J61"/>
  <c r="I61"/>
  <c r="I62" s="1"/>
  <c r="H61"/>
  <c r="G61"/>
  <c r="F61"/>
  <c r="B52"/>
  <c r="A52"/>
  <c r="L51"/>
  <c r="J51"/>
  <c r="I51"/>
  <c r="H51"/>
  <c r="G51"/>
  <c r="F51"/>
  <c r="B43"/>
  <c r="A43"/>
  <c r="L42"/>
  <c r="J42"/>
  <c r="I42"/>
  <c r="H42"/>
  <c r="G42"/>
  <c r="G43" s="1"/>
  <c r="F42"/>
  <c r="B33"/>
  <c r="A33"/>
  <c r="L32"/>
  <c r="J32"/>
  <c r="I32"/>
  <c r="H32"/>
  <c r="G32"/>
  <c r="F32"/>
  <c r="B24"/>
  <c r="A24"/>
  <c r="L23"/>
  <c r="L24" s="1"/>
  <c r="J23"/>
  <c r="I23"/>
  <c r="H23"/>
  <c r="G23"/>
  <c r="F23"/>
  <c r="B14"/>
  <c r="A14"/>
  <c r="L13"/>
  <c r="J13"/>
  <c r="I13"/>
  <c r="H13"/>
  <c r="G13"/>
  <c r="F13"/>
  <c r="I119" l="1"/>
  <c r="H195"/>
  <c r="H176"/>
  <c r="J157"/>
  <c r="H157"/>
  <c r="F157"/>
  <c r="G100"/>
  <c r="J81"/>
  <c r="F195"/>
  <c r="J195"/>
  <c r="J176"/>
  <c r="F176"/>
  <c r="I157"/>
  <c r="J138"/>
  <c r="H138"/>
  <c r="F138"/>
  <c r="J119"/>
  <c r="F119"/>
  <c r="H119"/>
  <c r="J100"/>
  <c r="H100"/>
  <c r="F100"/>
  <c r="I81"/>
  <c r="H81"/>
  <c r="G81"/>
  <c r="F81"/>
  <c r="L62"/>
  <c r="J62"/>
  <c r="H62"/>
  <c r="G62"/>
  <c r="F62"/>
  <c r="L43"/>
  <c r="J43"/>
  <c r="I43"/>
  <c r="H43"/>
  <c r="F43"/>
  <c r="J24"/>
  <c r="I24"/>
  <c r="H24"/>
  <c r="G24"/>
  <c r="F24"/>
  <c r="G196" l="1"/>
  <c r="J196"/>
  <c r="H196"/>
  <c r="I196"/>
  <c r="L196"/>
  <c r="F196"/>
</calcChain>
</file>

<file path=xl/sharedStrings.xml><?xml version="1.0" encoding="utf-8"?>
<sst xmlns="http://schemas.openxmlformats.org/spreadsheetml/2006/main" count="235" uniqueCount="83">
  <si>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</si>
  <si>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</si>
  <si>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</si>
  <si>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</si>
  <si>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</si>
  <si>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</si>
  <si>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</si>
  <si>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</si>
  <si>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</si>
  <si>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</si>
  <si>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</si>
  <si>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</si>
  <si>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</si>
  <si>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</si>
  <si>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</si>
  <si>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</si>
  <si>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</si>
  <si>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</si>
  <si>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</si>
  <si>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</si>
  <si>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</si>
  <si>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</si>
  <si>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</si>
  <si>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</si>
  <si>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</si>
  <si>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</si>
  <si>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</si>
  <si>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</si>
  <si>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</si>
  <si>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</si>
  <si>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</si>
  <si>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</si>
  <si>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</si>
  <si>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</si>
  <si>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</si>
  <si>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</si>
  <si>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</si>
  <si>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</si>
  <si>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</si>
  <si>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зав.филиалом</t>
  </si>
  <si>
    <t>компот из смеси сухофруктов</t>
  </si>
  <si>
    <t>суп молочный с макаронными изделиями</t>
  </si>
  <si>
    <t>чай с сахаром</t>
  </si>
  <si>
    <t>Какао с молоком</t>
  </si>
  <si>
    <t>салат из капусты белокочанной</t>
  </si>
  <si>
    <t>кофейный напиток с молоком</t>
  </si>
  <si>
    <t>жаркое по-домашнему</t>
  </si>
  <si>
    <t>Покрамович  Л.Н.</t>
  </si>
  <si>
    <t>плов с курицей</t>
  </si>
  <si>
    <t>каша гречневая рассыпчатая</t>
  </si>
  <si>
    <t>рыба тушеная в томате  с овощами</t>
  </si>
  <si>
    <t>суп крестьянский с крупой</t>
  </si>
  <si>
    <t>гуляш из говядины</t>
  </si>
  <si>
    <t>рассольник ленинградский</t>
  </si>
  <si>
    <t>суп с рыбными консервами</t>
  </si>
  <si>
    <t>курица отварная</t>
  </si>
  <si>
    <t>какао с молоком</t>
  </si>
  <si>
    <t xml:space="preserve">филиал "Окнийская школа"  </t>
  </si>
  <si>
    <t>салат из моркови и яблок</t>
  </si>
  <si>
    <t xml:space="preserve">    салат из зеленого горошка</t>
  </si>
  <si>
    <t xml:space="preserve">борщ с капустой и картофелем </t>
  </si>
  <si>
    <t>салат из белокочанной капусты</t>
  </si>
  <si>
    <t>Суп картофельный с бобовыми и гренками</t>
  </si>
  <si>
    <t>котлеты рубленые из птицы</t>
  </si>
  <si>
    <t>салат из кукурузы (консервированной)</t>
  </si>
  <si>
    <t>кофейный напиток на молоке</t>
  </si>
  <si>
    <t>салат из свеклы с растительным маслом</t>
  </si>
  <si>
    <t>Суп картофельный с мясными фрикадельками</t>
  </si>
  <si>
    <t>овощи тушеные с мясом</t>
  </si>
  <si>
    <t>салат из моркови с яблоками</t>
  </si>
  <si>
    <t>суп картофельный с макаронными изделиями</t>
  </si>
  <si>
    <t>тефтели</t>
  </si>
  <si>
    <t>макаронные изделия отварные</t>
  </si>
  <si>
    <t>фрикадельки из говядины, тушеные в соусе</t>
  </si>
  <si>
    <t>картофель отварной с маслом</t>
  </si>
  <si>
    <t>салат из кукурузы консервированной</t>
  </si>
  <si>
    <t>каша рисовая рассыпчатая</t>
  </si>
  <si>
    <t>салат из зеленого горошка</t>
  </si>
  <si>
    <t>картофель тушеный</t>
  </si>
  <si>
    <t>котлета</t>
  </si>
  <si>
    <t>капуста тушеная</t>
  </si>
  <si>
    <t>534(3)</t>
  </si>
  <si>
    <t>щи из свежей капусты с картофелем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</si>
</sst>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16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11" fillId="2" borderId="2" xfId="0" applyFont="1" applyFill="1" applyBorder="1" applyAlignment="1" applyProtection="1">
      <alignment vertical="top" wrapText="1"/>
      <protection locked="0"/>
    </xf>
    <xf numFmtId="0" fontId="11" fillId="2" borderId="17" xfId="0" applyFont="1" applyFill="1" applyBorder="1" applyAlignment="1" applyProtection="1">
      <alignment horizontal="center" vertical="top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177" activePane="bottomRight" state="frozen"/>
      <selection pane="topRight" activeCell="E1" sqref="E1"/>
      <selection pane="bottomLeft" activeCell="A6" sqref="A6"/>
      <selection pane="bottomRight" activeCell="A177" sqref="A177:M196"/>
    </sheetView>
  </sheetViews>
  <sheetFormatPr defaultColWidth="9.140625"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29.1406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7" t="s">
        <v>57</v>
      </c>
      <c r="D1" s="58"/>
      <c r="E1" s="58"/>
      <c r="F1" s="12" t="s">
        <v>16</v>
      </c>
      <c r="G1" s="2" t="s">
        <v>17</v>
      </c>
      <c r="H1" s="59" t="s">
        <v>39</v>
      </c>
      <c r="I1" s="59"/>
      <c r="J1" s="59"/>
      <c r="K1" s="59"/>
    </row>
    <row r="2" spans="1:12" ht="18">
      <c r="A2" s="35" t="s">
        <v>6</v>
      </c>
      <c r="C2" s="2"/>
      <c r="G2" s="2" t="s">
        <v>18</v>
      </c>
      <c r="H2" s="59" t="s">
        <v>47</v>
      </c>
      <c r="I2" s="59"/>
      <c r="J2" s="59"/>
      <c r="K2" s="59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2025</v>
      </c>
      <c r="K3" s="1"/>
    </row>
    <row r="4" spans="1:12">
      <c r="C4" s="2"/>
      <c r="D4" s="4"/>
      <c r="H4" s="47" t="s">
        <v>36</v>
      </c>
      <c r="I4" s="47" t="s">
        <v>37</v>
      </c>
      <c r="J4" s="47" t="s">
        <v>38</v>
      </c>
    </row>
    <row r="5" spans="1:12" ht="33.7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39"/>
      <c r="F6" s="40"/>
      <c r="G6" s="40"/>
      <c r="H6" s="40"/>
      <c r="I6" s="40"/>
      <c r="J6" s="40"/>
      <c r="K6" s="41"/>
      <c r="L6" s="40"/>
    </row>
    <row r="7" spans="1:12" ht="1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>
      <c r="A8" s="23"/>
      <c r="B8" s="15"/>
      <c r="C8" s="11"/>
      <c r="D8" s="7" t="s">
        <v>22</v>
      </c>
      <c r="E8" s="42"/>
      <c r="F8" s="43"/>
      <c r="G8" s="43"/>
      <c r="H8" s="43"/>
      <c r="I8" s="43"/>
      <c r="J8" s="43"/>
      <c r="K8" s="44"/>
      <c r="L8" s="43"/>
    </row>
    <row r="9" spans="1:12" ht="15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>
      <c r="A13" s="24"/>
      <c r="B13" s="17"/>
      <c r="C13" s="8"/>
      <c r="D13" s="18" t="s">
        <v>33</v>
      </c>
      <c r="E13" s="9"/>
      <c r="F13" s="19">
        <f>SUM(F6:F12)</f>
        <v>0</v>
      </c>
      <c r="G13" s="19">
        <f t="shared" ref="G13:J13" si="0">SUM(G6:G12)</f>
        <v>0</v>
      </c>
      <c r="H13" s="19">
        <f t="shared" si="0"/>
        <v>0</v>
      </c>
      <c r="I13" s="19">
        <f t="shared" si="0"/>
        <v>0</v>
      </c>
      <c r="J13" s="19">
        <f t="shared" si="0"/>
        <v>0</v>
      </c>
      <c r="K13" s="25"/>
      <c r="L13" s="19">
        <f t="shared" ref="L13" si="1">SUM(L6:L12)</f>
        <v>0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59</v>
      </c>
      <c r="F14" s="43">
        <v>100</v>
      </c>
      <c r="G14" s="43">
        <v>2.98</v>
      </c>
      <c r="H14" s="43">
        <v>5.19</v>
      </c>
      <c r="I14" s="43">
        <v>6.25</v>
      </c>
      <c r="J14" s="43">
        <v>83.6</v>
      </c>
      <c r="K14" s="44">
        <v>10</v>
      </c>
      <c r="L14" s="43"/>
    </row>
    <row r="15" spans="1:12" ht="15">
      <c r="A15" s="23"/>
      <c r="B15" s="15"/>
      <c r="C15" s="11"/>
      <c r="D15" s="7" t="s">
        <v>27</v>
      </c>
      <c r="E15" s="42" t="s">
        <v>60</v>
      </c>
      <c r="F15" s="43">
        <v>250</v>
      </c>
      <c r="G15" s="43">
        <v>2</v>
      </c>
      <c r="H15" s="43">
        <v>5.4</v>
      </c>
      <c r="I15" s="43">
        <v>12.8</v>
      </c>
      <c r="J15" s="43">
        <v>111</v>
      </c>
      <c r="K15" s="44">
        <v>110</v>
      </c>
      <c r="L15" s="43"/>
    </row>
    <row r="16" spans="1:12" ht="15">
      <c r="A16" s="23"/>
      <c r="B16" s="15"/>
      <c r="C16" s="11"/>
      <c r="D16" s="7" t="s">
        <v>28</v>
      </c>
      <c r="E16" s="42" t="s">
        <v>48</v>
      </c>
      <c r="F16" s="43">
        <v>200</v>
      </c>
      <c r="G16" s="43">
        <v>18.2</v>
      </c>
      <c r="H16" s="43">
        <v>23.2</v>
      </c>
      <c r="I16" s="43">
        <v>33.200000000000003</v>
      </c>
      <c r="J16" s="43">
        <v>417</v>
      </c>
      <c r="K16" s="44">
        <v>492</v>
      </c>
      <c r="L16" s="43"/>
    </row>
    <row r="17" spans="1:12" ht="1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>
      <c r="A18" s="23"/>
      <c r="B18" s="15"/>
      <c r="C18" s="11"/>
      <c r="D18" s="7" t="s">
        <v>30</v>
      </c>
      <c r="E18" s="42" t="s">
        <v>40</v>
      </c>
      <c r="F18" s="43">
        <v>200</v>
      </c>
      <c r="G18" s="43">
        <v>0.5</v>
      </c>
      <c r="H18" s="43">
        <v>0.1</v>
      </c>
      <c r="I18" s="43">
        <v>30.9</v>
      </c>
      <c r="J18" s="43">
        <v>123</v>
      </c>
      <c r="K18" s="44">
        <v>639</v>
      </c>
      <c r="L18" s="43"/>
    </row>
    <row r="19" spans="1:12" ht="1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>
      <c r="A20" s="23"/>
      <c r="B20" s="15"/>
      <c r="C20" s="11"/>
      <c r="D20" s="7" t="s">
        <v>32</v>
      </c>
      <c r="E20" s="42"/>
      <c r="F20" s="43">
        <v>40</v>
      </c>
      <c r="G20" s="50"/>
      <c r="H20" s="43">
        <v>0.4</v>
      </c>
      <c r="I20" s="43">
        <v>16.100000000000001</v>
      </c>
      <c r="J20" s="43">
        <v>77.2</v>
      </c>
      <c r="K20" s="44"/>
      <c r="L20" s="43"/>
    </row>
    <row r="21" spans="1:12" ht="1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>
      <c r="A23" s="24"/>
      <c r="B23" s="17"/>
      <c r="C23" s="8"/>
      <c r="D23" s="18" t="s">
        <v>33</v>
      </c>
      <c r="E23" s="9"/>
      <c r="F23" s="19">
        <f>SUM(F14:F22)</f>
        <v>790</v>
      </c>
      <c r="G23" s="19">
        <f t="shared" ref="G23:J23" si="2">SUM(G14:G22)</f>
        <v>23.68</v>
      </c>
      <c r="H23" s="19">
        <f t="shared" si="2"/>
        <v>34.29</v>
      </c>
      <c r="I23" s="19">
        <f t="shared" si="2"/>
        <v>99.25</v>
      </c>
      <c r="J23" s="19">
        <f t="shared" si="2"/>
        <v>811.80000000000007</v>
      </c>
      <c r="K23" s="25"/>
      <c r="L23" s="19">
        <f t="shared" ref="L23" si="3">SUM(L14:L22)</f>
        <v>0</v>
      </c>
    </row>
    <row r="24" spans="1:12" ht="15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790</v>
      </c>
      <c r="G24" s="32">
        <f t="shared" ref="G24:J24" si="4">G13+G23</f>
        <v>23.68</v>
      </c>
      <c r="H24" s="32">
        <f t="shared" si="4"/>
        <v>34.29</v>
      </c>
      <c r="I24" s="32">
        <f t="shared" si="4"/>
        <v>99.25</v>
      </c>
      <c r="J24" s="32">
        <f t="shared" si="4"/>
        <v>811.80000000000007</v>
      </c>
      <c r="K24" s="32"/>
      <c r="L24" s="32">
        <f t="shared" ref="L24" si="5">L13+L23</f>
        <v>0</v>
      </c>
    </row>
    <row r="25" spans="1:12" ht="15">
      <c r="A25" s="14">
        <v>1</v>
      </c>
      <c r="B25" s="15">
        <v>2</v>
      </c>
      <c r="C25" s="22" t="s">
        <v>20</v>
      </c>
      <c r="D25" s="5" t="s">
        <v>21</v>
      </c>
      <c r="E25" s="39"/>
      <c r="F25" s="40"/>
      <c r="G25" s="40"/>
      <c r="H25" s="40"/>
      <c r="I25" s="40"/>
      <c r="J25" s="40"/>
      <c r="K25" s="41"/>
      <c r="L25" s="40"/>
    </row>
    <row r="26" spans="1:12" ht="1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>
      <c r="A27" s="14"/>
      <c r="B27" s="15"/>
      <c r="C27" s="11"/>
      <c r="D27" s="7" t="s">
        <v>22</v>
      </c>
      <c r="E27" s="42"/>
      <c r="F27" s="43"/>
      <c r="G27" s="43"/>
      <c r="H27" s="43"/>
      <c r="I27" s="43"/>
      <c r="J27" s="43"/>
      <c r="K27" s="44"/>
      <c r="L27" s="43"/>
    </row>
    <row r="28" spans="1:12" ht="15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>
      <c r="A32" s="16"/>
      <c r="B32" s="17"/>
      <c r="C32" s="8"/>
      <c r="D32" s="18" t="s">
        <v>33</v>
      </c>
      <c r="E32" s="9"/>
      <c r="F32" s="19">
        <f>SUM(F25:F31)</f>
        <v>0</v>
      </c>
      <c r="G32" s="19">
        <f t="shared" ref="G32" si="6">SUM(G25:G31)</f>
        <v>0</v>
      </c>
      <c r="H32" s="19">
        <f t="shared" ref="H32" si="7">SUM(H25:H31)</f>
        <v>0</v>
      </c>
      <c r="I32" s="19">
        <f t="shared" ref="I32" si="8">SUM(I25:I31)</f>
        <v>0</v>
      </c>
      <c r="J32" s="19">
        <f t="shared" ref="J32:L32" si="9">SUM(J25:J31)</f>
        <v>0</v>
      </c>
      <c r="K32" s="25"/>
      <c r="L32" s="19">
        <f t="shared" si="9"/>
        <v>0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61</v>
      </c>
      <c r="F33" s="43">
        <v>60</v>
      </c>
      <c r="G33" s="43">
        <v>1.3</v>
      </c>
      <c r="H33" s="43">
        <v>2.7</v>
      </c>
      <c r="I33" s="43">
        <v>6.2</v>
      </c>
      <c r="J33" s="43">
        <v>57</v>
      </c>
      <c r="K33" s="44">
        <v>43</v>
      </c>
      <c r="L33" s="43"/>
    </row>
    <row r="34" spans="1:12" ht="15">
      <c r="A34" s="14"/>
      <c r="B34" s="15"/>
      <c r="C34" s="11"/>
      <c r="D34" s="7" t="s">
        <v>27</v>
      </c>
      <c r="E34" s="42" t="s">
        <v>62</v>
      </c>
      <c r="F34" s="43">
        <v>250</v>
      </c>
      <c r="G34" s="43">
        <v>7.3</v>
      </c>
      <c r="H34" s="51">
        <v>4.4000000000000004</v>
      </c>
      <c r="I34" s="43">
        <v>30.8</v>
      </c>
      <c r="J34" s="43">
        <v>204</v>
      </c>
      <c r="K34" s="44">
        <v>139</v>
      </c>
      <c r="L34" s="43"/>
    </row>
    <row r="35" spans="1:12" ht="15">
      <c r="A35" s="14"/>
      <c r="B35" s="15"/>
      <c r="C35" s="11"/>
      <c r="D35" s="7" t="s">
        <v>28</v>
      </c>
      <c r="E35" s="52" t="s">
        <v>63</v>
      </c>
      <c r="F35" s="43">
        <v>90</v>
      </c>
      <c r="G35" s="43">
        <v>13.5</v>
      </c>
      <c r="H35" s="43">
        <v>19.3</v>
      </c>
      <c r="I35" s="43">
        <v>13.9</v>
      </c>
      <c r="J35" s="43">
        <v>286</v>
      </c>
      <c r="K35" s="44">
        <v>205</v>
      </c>
      <c r="L35" s="43"/>
    </row>
    <row r="36" spans="1:12" ht="15">
      <c r="A36" s="14"/>
      <c r="B36" s="15"/>
      <c r="C36" s="11"/>
      <c r="D36" s="7" t="s">
        <v>29</v>
      </c>
      <c r="E36" s="42" t="s">
        <v>49</v>
      </c>
      <c r="F36" s="43">
        <v>185</v>
      </c>
      <c r="G36" s="43">
        <v>10.6</v>
      </c>
      <c r="H36" s="51">
        <v>6.8</v>
      </c>
      <c r="I36" s="43">
        <v>46.3</v>
      </c>
      <c r="J36" s="43">
        <v>312</v>
      </c>
      <c r="K36" s="44">
        <v>297</v>
      </c>
      <c r="L36" s="43"/>
    </row>
    <row r="37" spans="1:12" ht="15">
      <c r="A37" s="14"/>
      <c r="B37" s="15"/>
      <c r="C37" s="11"/>
      <c r="D37" s="7" t="s">
        <v>30</v>
      </c>
      <c r="E37" s="52" t="s">
        <v>42</v>
      </c>
      <c r="F37" s="43">
        <v>200</v>
      </c>
      <c r="G37" s="43">
        <v>0.2</v>
      </c>
      <c r="H37" s="43">
        <v>0</v>
      </c>
      <c r="I37" s="43">
        <v>9.1</v>
      </c>
      <c r="J37" s="43">
        <v>36</v>
      </c>
      <c r="K37" s="44">
        <v>685</v>
      </c>
      <c r="L37" s="43"/>
    </row>
    <row r="38" spans="1:12" ht="1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>
      <c r="A39" s="14"/>
      <c r="B39" s="15"/>
      <c r="C39" s="11"/>
      <c r="D39" s="7" t="s">
        <v>32</v>
      </c>
      <c r="E39" s="42"/>
      <c r="F39" s="43">
        <v>40</v>
      </c>
      <c r="G39" s="43">
        <v>2.8</v>
      </c>
      <c r="H39" s="43">
        <v>0.4</v>
      </c>
      <c r="I39" s="43">
        <v>16.100000000000001</v>
      </c>
      <c r="J39" s="43">
        <v>77.2</v>
      </c>
      <c r="K39" s="44"/>
      <c r="L39" s="43"/>
    </row>
    <row r="40" spans="1:12" ht="1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>
      <c r="A42" s="16"/>
      <c r="B42" s="17"/>
      <c r="C42" s="8"/>
      <c r="D42" s="18" t="s">
        <v>33</v>
      </c>
      <c r="E42" s="9"/>
      <c r="F42" s="19">
        <f>SUM(F33:F41)</f>
        <v>825</v>
      </c>
      <c r="G42" s="19">
        <f t="shared" ref="G42" si="10">SUM(G33:G41)</f>
        <v>35.700000000000003</v>
      </c>
      <c r="H42" s="19">
        <f t="shared" ref="H42" si="11">SUM(H33:H41)</f>
        <v>33.6</v>
      </c>
      <c r="I42" s="19">
        <f t="shared" ref="I42" si="12">SUM(I33:I41)</f>
        <v>122.39999999999998</v>
      </c>
      <c r="J42" s="19">
        <f t="shared" ref="J42:L42" si="13">SUM(J33:J41)</f>
        <v>972.2</v>
      </c>
      <c r="K42" s="25"/>
      <c r="L42" s="19">
        <f t="shared" si="13"/>
        <v>0</v>
      </c>
    </row>
    <row r="43" spans="1:12" ht="15.75" customHeight="1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825</v>
      </c>
      <c r="G43" s="32">
        <f t="shared" ref="G43" si="14">G32+G42</f>
        <v>35.700000000000003</v>
      </c>
      <c r="H43" s="32">
        <f t="shared" ref="H43" si="15">H32+H42</f>
        <v>33.6</v>
      </c>
      <c r="I43" s="32">
        <f t="shared" ref="I43" si="16">I32+I42</f>
        <v>122.39999999999998</v>
      </c>
      <c r="J43" s="32">
        <f t="shared" ref="J43:L43" si="17">J32+J42</f>
        <v>972.2</v>
      </c>
      <c r="K43" s="32"/>
      <c r="L43" s="32">
        <f t="shared" si="17"/>
        <v>0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39"/>
      <c r="F44" s="40"/>
      <c r="G44" s="40"/>
      <c r="H44" s="40"/>
      <c r="I44" s="40"/>
      <c r="J44" s="40"/>
      <c r="K44" s="41"/>
      <c r="L44" s="40"/>
    </row>
    <row r="45" spans="1:12" ht="1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5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>
      <c r="A51" s="24"/>
      <c r="B51" s="17"/>
      <c r="C51" s="8"/>
      <c r="D51" s="18" t="s">
        <v>33</v>
      </c>
      <c r="E51" s="9"/>
      <c r="F51" s="19">
        <f>SUM(F44:F50)</f>
        <v>0</v>
      </c>
      <c r="G51" s="19">
        <f t="shared" ref="G51" si="18">SUM(G44:G50)</f>
        <v>0</v>
      </c>
      <c r="H51" s="19">
        <f t="shared" ref="H51" si="19">SUM(H44:H50)</f>
        <v>0</v>
      </c>
      <c r="I51" s="19">
        <f t="shared" ref="I51" si="20">SUM(I44:I50)</f>
        <v>0</v>
      </c>
      <c r="J51" s="19">
        <f t="shared" ref="J51:L51" si="21">SUM(J44:J50)</f>
        <v>0</v>
      </c>
      <c r="K51" s="25"/>
      <c r="L51" s="19">
        <f t="shared" si="21"/>
        <v>0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52" t="s">
        <v>64</v>
      </c>
      <c r="F52" s="43">
        <v>60</v>
      </c>
      <c r="G52" s="43">
        <v>1.7</v>
      </c>
      <c r="H52" s="43">
        <v>3.71</v>
      </c>
      <c r="I52" s="51">
        <v>4.82</v>
      </c>
      <c r="J52" s="51">
        <v>59.58</v>
      </c>
      <c r="K52" s="44">
        <v>12</v>
      </c>
      <c r="L52" s="43"/>
    </row>
    <row r="53" spans="1:12" ht="15">
      <c r="A53" s="23"/>
      <c r="B53" s="15"/>
      <c r="C53" s="11"/>
      <c r="D53" s="7" t="s">
        <v>27</v>
      </c>
      <c r="E53" s="42" t="s">
        <v>41</v>
      </c>
      <c r="F53" s="43">
        <v>250</v>
      </c>
      <c r="G53" s="43">
        <v>5.55</v>
      </c>
      <c r="H53" s="43">
        <v>5.2</v>
      </c>
      <c r="I53" s="43">
        <v>19.899999999999999</v>
      </c>
      <c r="J53" s="43">
        <v>150</v>
      </c>
      <c r="K53" s="44">
        <v>160</v>
      </c>
      <c r="L53" s="43"/>
    </row>
    <row r="54" spans="1:12" ht="15">
      <c r="A54" s="23"/>
      <c r="B54" s="15"/>
      <c r="C54" s="11"/>
      <c r="D54" s="7" t="s">
        <v>28</v>
      </c>
      <c r="E54" s="42" t="s">
        <v>50</v>
      </c>
      <c r="F54" s="43">
        <v>100</v>
      </c>
      <c r="G54" s="43">
        <v>8.9</v>
      </c>
      <c r="H54" s="43">
        <v>4.4000000000000004</v>
      </c>
      <c r="I54" s="43">
        <v>4.7</v>
      </c>
      <c r="J54" s="43">
        <v>94</v>
      </c>
      <c r="K54" s="44">
        <v>374</v>
      </c>
      <c r="L54" s="43"/>
    </row>
    <row r="55" spans="1:12" ht="15">
      <c r="A55" s="23"/>
      <c r="B55" s="15"/>
      <c r="C55" s="11"/>
      <c r="D55" s="7" t="s">
        <v>29</v>
      </c>
      <c r="E55" s="52" t="s">
        <v>76</v>
      </c>
      <c r="F55" s="43">
        <v>185</v>
      </c>
      <c r="G55" s="43">
        <v>4.4000000000000004</v>
      </c>
      <c r="H55" s="43">
        <v>4.7</v>
      </c>
      <c r="I55" s="43">
        <v>45</v>
      </c>
      <c r="J55" s="43">
        <v>248</v>
      </c>
      <c r="K55" s="44">
        <v>297</v>
      </c>
      <c r="L55" s="43"/>
    </row>
    <row r="56" spans="1:12" ht="15">
      <c r="A56" s="23"/>
      <c r="B56" s="15"/>
      <c r="C56" s="11"/>
      <c r="D56" s="7" t="s">
        <v>30</v>
      </c>
      <c r="E56" s="52" t="s">
        <v>65</v>
      </c>
      <c r="F56" s="43">
        <v>200</v>
      </c>
      <c r="G56" s="43">
        <v>2.9</v>
      </c>
      <c r="H56" s="43">
        <v>2.8</v>
      </c>
      <c r="I56" s="43">
        <v>14.9</v>
      </c>
      <c r="J56" s="43">
        <v>94</v>
      </c>
      <c r="K56" s="44">
        <v>692</v>
      </c>
      <c r="L56" s="43"/>
    </row>
    <row r="57" spans="1:12" ht="1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>
      <c r="A58" s="23"/>
      <c r="B58" s="15"/>
      <c r="C58" s="11"/>
      <c r="D58" s="7" t="s">
        <v>32</v>
      </c>
      <c r="E58" s="42"/>
      <c r="F58" s="43">
        <v>40</v>
      </c>
      <c r="G58" s="43"/>
      <c r="H58" s="43">
        <v>0.4</v>
      </c>
      <c r="I58" s="43">
        <v>16.100000000000001</v>
      </c>
      <c r="J58" s="43">
        <v>77.2</v>
      </c>
      <c r="K58" s="44"/>
      <c r="L58" s="43"/>
    </row>
    <row r="59" spans="1:12" ht="1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>
      <c r="A61" s="24"/>
      <c r="B61" s="17"/>
      <c r="C61" s="8"/>
      <c r="D61" s="18" t="s">
        <v>33</v>
      </c>
      <c r="E61" s="9"/>
      <c r="F61" s="19">
        <f>SUM(F52:F60)</f>
        <v>835</v>
      </c>
      <c r="G61" s="19">
        <f t="shared" ref="G61" si="22">SUM(G52:G60)</f>
        <v>23.449999999999996</v>
      </c>
      <c r="H61" s="19">
        <f t="shared" ref="H61" si="23">SUM(H52:H60)</f>
        <v>21.21</v>
      </c>
      <c r="I61" s="19">
        <f t="shared" ref="I61" si="24">SUM(I52:I60)</f>
        <v>105.42000000000002</v>
      </c>
      <c r="J61" s="19">
        <f t="shared" ref="J61:L61" si="25">SUM(J52:J60)</f>
        <v>722.78</v>
      </c>
      <c r="K61" s="25"/>
      <c r="L61" s="19">
        <f t="shared" si="25"/>
        <v>0</v>
      </c>
    </row>
    <row r="62" spans="1:12" ht="15.75" customHeight="1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835</v>
      </c>
      <c r="G62" s="32">
        <f t="shared" ref="G62" si="26">G51+G61</f>
        <v>23.449999999999996</v>
      </c>
      <c r="H62" s="32">
        <f t="shared" ref="H62" si="27">H51+H61</f>
        <v>21.21</v>
      </c>
      <c r="I62" s="32">
        <f t="shared" ref="I62" si="28">I51+I61</f>
        <v>105.42000000000002</v>
      </c>
      <c r="J62" s="32">
        <f t="shared" ref="J62:L62" si="29">J51+J61</f>
        <v>722.78</v>
      </c>
      <c r="K62" s="32"/>
      <c r="L62" s="32">
        <f t="shared" si="29"/>
        <v>0</v>
      </c>
    </row>
    <row r="63" spans="1:12" ht="15">
      <c r="A63" s="20">
        <v>1</v>
      </c>
      <c r="B63" s="21">
        <v>4</v>
      </c>
      <c r="C63" s="22" t="s">
        <v>20</v>
      </c>
      <c r="D63" s="5" t="s">
        <v>21</v>
      </c>
      <c r="E63" s="39"/>
      <c r="F63" s="40"/>
      <c r="G63" s="40"/>
      <c r="H63" s="40"/>
      <c r="I63" s="40"/>
      <c r="J63" s="40"/>
      <c r="K63" s="41"/>
      <c r="L63" s="40"/>
    </row>
    <row r="64" spans="1:12" ht="1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>
      <c r="A65" s="23"/>
      <c r="B65" s="15"/>
      <c r="C65" s="11"/>
      <c r="D65" s="7" t="s">
        <v>22</v>
      </c>
      <c r="E65" s="42"/>
      <c r="F65" s="43"/>
      <c r="G65" s="43"/>
      <c r="H65" s="43"/>
      <c r="I65" s="43"/>
      <c r="J65" s="43"/>
      <c r="K65" s="44"/>
      <c r="L65" s="43"/>
    </row>
    <row r="66" spans="1:12" ht="15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>
      <c r="A70" s="24"/>
      <c r="B70" s="17"/>
      <c r="C70" s="8"/>
      <c r="D70" s="18" t="s">
        <v>33</v>
      </c>
      <c r="E70" s="9"/>
      <c r="F70" s="19">
        <f>SUM(F63:F69)</f>
        <v>0</v>
      </c>
      <c r="G70" s="19">
        <f t="shared" ref="G70" si="30">SUM(G63:G69)</f>
        <v>0</v>
      </c>
      <c r="H70" s="19">
        <f t="shared" ref="H70" si="31">SUM(H63:H69)</f>
        <v>0</v>
      </c>
      <c r="I70" s="19">
        <f t="shared" ref="I70" si="32">SUM(I63:I69)</f>
        <v>0</v>
      </c>
      <c r="J70" s="19">
        <f t="shared" ref="J70:L70" si="33">SUM(J63:J69)</f>
        <v>0</v>
      </c>
      <c r="K70" s="25"/>
      <c r="L70" s="19">
        <f t="shared" si="33"/>
        <v>0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52" t="s">
        <v>66</v>
      </c>
      <c r="F71" s="43">
        <v>60</v>
      </c>
      <c r="G71" s="43">
        <v>1</v>
      </c>
      <c r="H71" s="43">
        <v>4.8</v>
      </c>
      <c r="I71" s="43">
        <v>5</v>
      </c>
      <c r="J71" s="43">
        <v>69</v>
      </c>
      <c r="K71" s="44">
        <v>64</v>
      </c>
      <c r="L71" s="43"/>
    </row>
    <row r="72" spans="1:12" ht="15">
      <c r="A72" s="23"/>
      <c r="B72" s="15"/>
      <c r="C72" s="11"/>
      <c r="D72" s="7" t="s">
        <v>27</v>
      </c>
      <c r="E72" s="52" t="s">
        <v>67</v>
      </c>
      <c r="F72" s="43">
        <v>220</v>
      </c>
      <c r="G72" s="43">
        <v>5.83</v>
      </c>
      <c r="H72" s="43">
        <v>4.5599999999999996</v>
      </c>
      <c r="I72" s="43">
        <v>13.59</v>
      </c>
      <c r="J72" s="43">
        <v>118.8</v>
      </c>
      <c r="K72" s="44">
        <v>209</v>
      </c>
      <c r="L72" s="43"/>
    </row>
    <row r="73" spans="1:12" ht="15">
      <c r="A73" s="23"/>
      <c r="B73" s="15"/>
      <c r="C73" s="11"/>
      <c r="D73" s="7" t="s">
        <v>28</v>
      </c>
      <c r="E73" s="52" t="s">
        <v>68</v>
      </c>
      <c r="F73" s="43">
        <v>175</v>
      </c>
      <c r="G73" s="43">
        <v>15.3</v>
      </c>
      <c r="H73" s="43">
        <v>18.399999999999999</v>
      </c>
      <c r="I73" s="43">
        <v>15.3</v>
      </c>
      <c r="J73" s="43">
        <v>292</v>
      </c>
      <c r="K73" s="44">
        <v>7</v>
      </c>
      <c r="L73" s="43"/>
    </row>
    <row r="74" spans="1:12" ht="1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>
      <c r="A75" s="23"/>
      <c r="B75" s="15"/>
      <c r="C75" s="11"/>
      <c r="D75" s="7" t="s">
        <v>30</v>
      </c>
      <c r="E75" s="42" t="s">
        <v>43</v>
      </c>
      <c r="F75" s="43">
        <v>200</v>
      </c>
      <c r="G75" s="43">
        <v>3.3</v>
      </c>
      <c r="H75" s="43">
        <v>3.1</v>
      </c>
      <c r="I75" s="43">
        <v>13.6</v>
      </c>
      <c r="J75" s="43">
        <v>95</v>
      </c>
      <c r="K75" s="44">
        <v>693</v>
      </c>
      <c r="L75" s="43"/>
    </row>
    <row r="76" spans="1:12" ht="1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>
      <c r="A77" s="23"/>
      <c r="B77" s="15"/>
      <c r="C77" s="11"/>
      <c r="D77" s="7" t="s">
        <v>32</v>
      </c>
      <c r="E77" s="42"/>
      <c r="F77" s="43">
        <v>40</v>
      </c>
      <c r="G77" s="43"/>
      <c r="H77" s="43">
        <v>0.4</v>
      </c>
      <c r="I77" s="43">
        <v>16.100000000000001</v>
      </c>
      <c r="J77" s="43">
        <v>77.2</v>
      </c>
      <c r="K77" s="44"/>
      <c r="L77" s="43"/>
    </row>
    <row r="78" spans="1:12" ht="1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>
      <c r="A80" s="24"/>
      <c r="B80" s="17"/>
      <c r="C80" s="8"/>
      <c r="D80" s="18" t="s">
        <v>33</v>
      </c>
      <c r="E80" s="9"/>
      <c r="F80" s="19">
        <f>SUM(F71:F79)</f>
        <v>695</v>
      </c>
      <c r="G80" s="19">
        <f t="shared" ref="G80" si="34">SUM(G71:G79)</f>
        <v>25.430000000000003</v>
      </c>
      <c r="H80" s="19">
        <f t="shared" ref="H80" si="35">SUM(H71:H79)</f>
        <v>31.259999999999998</v>
      </c>
      <c r="I80" s="19">
        <f t="shared" ref="I80" si="36">SUM(I71:I79)</f>
        <v>63.59</v>
      </c>
      <c r="J80" s="19">
        <f t="shared" ref="J80:L80" si="37">SUM(J71:J79)</f>
        <v>652</v>
      </c>
      <c r="K80" s="25"/>
      <c r="L80" s="19">
        <f t="shared" si="37"/>
        <v>0</v>
      </c>
    </row>
    <row r="81" spans="1:12" ht="15.75" customHeight="1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695</v>
      </c>
      <c r="G81" s="32">
        <f t="shared" ref="G81" si="38">G70+G80</f>
        <v>25.430000000000003</v>
      </c>
      <c r="H81" s="32">
        <f t="shared" ref="H81" si="39">H70+H80</f>
        <v>31.259999999999998</v>
      </c>
      <c r="I81" s="32">
        <f t="shared" ref="I81" si="40">I70+I80</f>
        <v>63.59</v>
      </c>
      <c r="J81" s="32">
        <f t="shared" ref="J81:L81" si="41">J70+J80</f>
        <v>652</v>
      </c>
      <c r="K81" s="32"/>
      <c r="L81" s="32">
        <f t="shared" si="41"/>
        <v>0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39"/>
      <c r="F82" s="40"/>
      <c r="G82" s="40"/>
      <c r="H82" s="40"/>
      <c r="I82" s="40"/>
      <c r="J82" s="40"/>
      <c r="K82" s="41"/>
      <c r="L82" s="40"/>
    </row>
    <row r="83" spans="1:12" ht="1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43"/>
    </row>
    <row r="85" spans="1:12" ht="15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>
      <c r="A89" s="24"/>
      <c r="B89" s="17"/>
      <c r="C89" s="8"/>
      <c r="D89" s="18" t="s">
        <v>33</v>
      </c>
      <c r="E89" s="9"/>
      <c r="F89" s="19">
        <f>SUM(F82:F88)</f>
        <v>0</v>
      </c>
      <c r="G89" s="19">
        <f t="shared" ref="G89" si="42">SUM(G82:G88)</f>
        <v>0</v>
      </c>
      <c r="H89" s="19">
        <f t="shared" ref="H89" si="43">SUM(H82:H88)</f>
        <v>0</v>
      </c>
      <c r="I89" s="19">
        <f t="shared" ref="I89" si="44">SUM(I82:I88)</f>
        <v>0</v>
      </c>
      <c r="J89" s="19">
        <f t="shared" ref="J89:L89" si="45">SUM(J82:J88)</f>
        <v>0</v>
      </c>
      <c r="K89" s="25"/>
      <c r="L89" s="19">
        <f t="shared" si="45"/>
        <v>0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52" t="s">
        <v>69</v>
      </c>
      <c r="F90" s="43">
        <v>60</v>
      </c>
      <c r="G90" s="43">
        <v>0.5</v>
      </c>
      <c r="H90" s="43">
        <v>2.2000000000000002</v>
      </c>
      <c r="I90" s="43">
        <v>5.4</v>
      </c>
      <c r="J90" s="43">
        <v>46</v>
      </c>
      <c r="K90" s="44">
        <v>49</v>
      </c>
      <c r="L90" s="43"/>
    </row>
    <row r="91" spans="1:12" ht="15">
      <c r="A91" s="23"/>
      <c r="B91" s="15"/>
      <c r="C91" s="11"/>
      <c r="D91" s="7" t="s">
        <v>27</v>
      </c>
      <c r="E91" s="52" t="s">
        <v>70</v>
      </c>
      <c r="F91" s="43">
        <v>250</v>
      </c>
      <c r="G91" s="43">
        <v>5.5</v>
      </c>
      <c r="H91" s="51">
        <v>4.5</v>
      </c>
      <c r="I91" s="43">
        <v>20.2</v>
      </c>
      <c r="J91" s="43">
        <v>149</v>
      </c>
      <c r="K91" s="44">
        <v>140</v>
      </c>
      <c r="L91" s="43"/>
    </row>
    <row r="92" spans="1:12" ht="15">
      <c r="A92" s="23"/>
      <c r="B92" s="15"/>
      <c r="C92" s="11"/>
      <c r="D92" s="7" t="s">
        <v>28</v>
      </c>
      <c r="E92" s="52" t="s">
        <v>71</v>
      </c>
      <c r="F92" s="43">
        <v>90</v>
      </c>
      <c r="G92" s="43">
        <v>8</v>
      </c>
      <c r="H92" s="43">
        <v>12.5</v>
      </c>
      <c r="I92" s="51">
        <v>10.7</v>
      </c>
      <c r="J92" s="43">
        <v>190</v>
      </c>
      <c r="K92" s="44">
        <v>461</v>
      </c>
      <c r="L92" s="43"/>
    </row>
    <row r="93" spans="1:12" ht="15">
      <c r="A93" s="23"/>
      <c r="B93" s="15"/>
      <c r="C93" s="11"/>
      <c r="D93" s="7" t="s">
        <v>29</v>
      </c>
      <c r="E93" s="52" t="s">
        <v>72</v>
      </c>
      <c r="F93" s="43">
        <v>185</v>
      </c>
      <c r="G93" s="43">
        <v>6.3</v>
      </c>
      <c r="H93" s="43">
        <v>4.4000000000000004</v>
      </c>
      <c r="I93" s="43">
        <v>40</v>
      </c>
      <c r="J93" s="43">
        <v>233</v>
      </c>
      <c r="K93" s="44">
        <v>330</v>
      </c>
      <c r="L93" s="43"/>
    </row>
    <row r="94" spans="1:12" ht="15">
      <c r="A94" s="23"/>
      <c r="B94" s="15"/>
      <c r="C94" s="11"/>
      <c r="D94" s="7" t="s">
        <v>30</v>
      </c>
      <c r="E94" s="52" t="s">
        <v>42</v>
      </c>
      <c r="F94" s="43">
        <v>200</v>
      </c>
      <c r="G94" s="43">
        <v>0.2</v>
      </c>
      <c r="H94" s="43">
        <v>0</v>
      </c>
      <c r="I94" s="43">
        <v>9.1</v>
      </c>
      <c r="J94" s="43">
        <v>36</v>
      </c>
      <c r="K94" s="44">
        <v>685</v>
      </c>
      <c r="L94" s="43"/>
    </row>
    <row r="95" spans="1:12" ht="1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>
      <c r="A96" s="23"/>
      <c r="B96" s="15"/>
      <c r="C96" s="11"/>
      <c r="D96" s="7" t="s">
        <v>32</v>
      </c>
      <c r="E96" s="42"/>
      <c r="F96" s="43">
        <v>40</v>
      </c>
      <c r="G96" s="43"/>
      <c r="H96" s="43">
        <v>0.4</v>
      </c>
      <c r="I96" s="50"/>
      <c r="J96" s="43">
        <v>77.2</v>
      </c>
      <c r="K96" s="44"/>
      <c r="L96" s="43"/>
    </row>
    <row r="97" spans="1:12" ht="1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>
      <c r="A99" s="24"/>
      <c r="B99" s="17"/>
      <c r="C99" s="8"/>
      <c r="D99" s="18" t="s">
        <v>33</v>
      </c>
      <c r="E99" s="9"/>
      <c r="F99" s="19">
        <f>SUM(F90:F98)</f>
        <v>825</v>
      </c>
      <c r="G99" s="19">
        <f t="shared" ref="G99" si="46">SUM(G90:G98)</f>
        <v>20.5</v>
      </c>
      <c r="H99" s="19">
        <f t="shared" ref="H99" si="47">SUM(H90:H98)</f>
        <v>24</v>
      </c>
      <c r="I99" s="19">
        <f t="shared" ref="I99" si="48">SUM(I90:I98)</f>
        <v>85.399999999999991</v>
      </c>
      <c r="J99" s="19">
        <f t="shared" ref="J99:L99" si="49">SUM(J90:J98)</f>
        <v>731.2</v>
      </c>
      <c r="K99" s="25"/>
      <c r="L99" s="19">
        <f t="shared" si="49"/>
        <v>0</v>
      </c>
    </row>
    <row r="100" spans="1:12" ht="15.75" customHeight="1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825</v>
      </c>
      <c r="G100" s="32">
        <f t="shared" ref="G100" si="50">G89+G99</f>
        <v>20.5</v>
      </c>
      <c r="H100" s="32">
        <f t="shared" ref="H100" si="51">H89+H99</f>
        <v>24</v>
      </c>
      <c r="I100" s="32">
        <f t="shared" ref="I100" si="52">I89+I99</f>
        <v>85.399999999999991</v>
      </c>
      <c r="J100" s="32">
        <f t="shared" ref="J100:L100" si="53">J89+J99</f>
        <v>731.2</v>
      </c>
      <c r="K100" s="32"/>
      <c r="L100" s="32">
        <f t="shared" si="53"/>
        <v>0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40"/>
    </row>
    <row r="102" spans="1:12" ht="1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43"/>
    </row>
    <row r="104" spans="1:12" ht="15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0</v>
      </c>
      <c r="G108" s="19">
        <f t="shared" ref="G108:J108" si="54">SUM(G101:G107)</f>
        <v>0</v>
      </c>
      <c r="H108" s="19">
        <f t="shared" si="54"/>
        <v>0</v>
      </c>
      <c r="I108" s="19">
        <f t="shared" si="54"/>
        <v>0</v>
      </c>
      <c r="J108" s="19">
        <f t="shared" si="54"/>
        <v>0</v>
      </c>
      <c r="K108" s="25"/>
      <c r="L108" s="19">
        <f t="shared" ref="L108" si="55">SUM(L101:L107)</f>
        <v>0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52" t="s">
        <v>44</v>
      </c>
      <c r="F109" s="43">
        <v>60</v>
      </c>
      <c r="G109" s="43">
        <v>1.3</v>
      </c>
      <c r="H109" s="43">
        <v>2.7</v>
      </c>
      <c r="I109" s="51">
        <v>6.2</v>
      </c>
      <c r="J109" s="43">
        <v>57</v>
      </c>
      <c r="K109" s="44">
        <v>6</v>
      </c>
      <c r="L109" s="43"/>
    </row>
    <row r="110" spans="1:12" ht="15">
      <c r="A110" s="23"/>
      <c r="B110" s="15"/>
      <c r="C110" s="11"/>
      <c r="D110" s="7" t="s">
        <v>27</v>
      </c>
      <c r="E110" s="42" t="s">
        <v>53</v>
      </c>
      <c r="F110" s="43">
        <v>250</v>
      </c>
      <c r="G110" s="43">
        <v>2.4</v>
      </c>
      <c r="H110" s="43">
        <v>5</v>
      </c>
      <c r="I110" s="43">
        <v>15.7</v>
      </c>
      <c r="J110" s="43">
        <v>123</v>
      </c>
      <c r="K110" s="44">
        <v>132</v>
      </c>
      <c r="L110" s="43"/>
    </row>
    <row r="111" spans="1:12" ht="15">
      <c r="A111" s="23"/>
      <c r="B111" s="15"/>
      <c r="C111" s="11"/>
      <c r="D111" s="7" t="s">
        <v>28</v>
      </c>
      <c r="E111" s="52" t="s">
        <v>73</v>
      </c>
      <c r="F111" s="43">
        <v>90</v>
      </c>
      <c r="G111" s="43">
        <v>8</v>
      </c>
      <c r="H111" s="43">
        <v>7.2</v>
      </c>
      <c r="I111" s="43">
        <v>6.3</v>
      </c>
      <c r="J111" s="43">
        <v>123</v>
      </c>
      <c r="K111" s="44">
        <v>471</v>
      </c>
      <c r="L111" s="43"/>
    </row>
    <row r="112" spans="1:12" ht="15">
      <c r="A112" s="23"/>
      <c r="B112" s="15"/>
      <c r="C112" s="11"/>
      <c r="D112" s="7" t="s">
        <v>29</v>
      </c>
      <c r="E112" s="52" t="s">
        <v>74</v>
      </c>
      <c r="F112" s="43">
        <v>205</v>
      </c>
      <c r="G112" s="43">
        <v>4</v>
      </c>
      <c r="H112" s="43">
        <v>4.9000000000000004</v>
      </c>
      <c r="I112" s="43">
        <v>30.1</v>
      </c>
      <c r="J112" s="43">
        <v>189</v>
      </c>
      <c r="K112" s="44">
        <v>203</v>
      </c>
      <c r="L112" s="43"/>
    </row>
    <row r="113" spans="1:12" ht="15">
      <c r="A113" s="23"/>
      <c r="B113" s="15"/>
      <c r="C113" s="11"/>
      <c r="D113" s="7" t="s">
        <v>30</v>
      </c>
      <c r="E113" s="42" t="s">
        <v>42</v>
      </c>
      <c r="F113" s="43">
        <v>200</v>
      </c>
      <c r="G113" s="43">
        <v>0.2</v>
      </c>
      <c r="H113" s="43">
        <v>0</v>
      </c>
      <c r="I113" s="43">
        <v>9.1</v>
      </c>
      <c r="J113" s="43">
        <v>36</v>
      </c>
      <c r="K113" s="44">
        <v>685</v>
      </c>
      <c r="L113" s="43"/>
    </row>
    <row r="114" spans="1:12" ht="1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>
      <c r="A115" s="23"/>
      <c r="B115" s="15"/>
      <c r="C115" s="11"/>
      <c r="D115" s="7" t="s">
        <v>32</v>
      </c>
      <c r="E115" s="42"/>
      <c r="F115" s="43">
        <v>40</v>
      </c>
      <c r="G115" s="43">
        <v>2.8</v>
      </c>
      <c r="H115" s="43">
        <v>0.4</v>
      </c>
      <c r="I115" s="43">
        <v>16.100000000000001</v>
      </c>
      <c r="J115" s="43">
        <v>77.2</v>
      </c>
      <c r="K115" s="44"/>
      <c r="L115" s="43"/>
    </row>
    <row r="116" spans="1:12" ht="1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845</v>
      </c>
      <c r="G118" s="19">
        <f t="shared" ref="G118:J118" si="56">SUM(G109:G117)</f>
        <v>18.7</v>
      </c>
      <c r="H118" s="19">
        <f t="shared" si="56"/>
        <v>20.2</v>
      </c>
      <c r="I118" s="19">
        <f t="shared" si="56"/>
        <v>83.5</v>
      </c>
      <c r="J118" s="19">
        <f t="shared" si="56"/>
        <v>605.20000000000005</v>
      </c>
      <c r="K118" s="25"/>
      <c r="L118" s="19">
        <f t="shared" ref="L118" si="57">SUM(L109:L117)</f>
        <v>0</v>
      </c>
    </row>
    <row r="119" spans="1:12" ht="15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845</v>
      </c>
      <c r="G119" s="32">
        <f t="shared" ref="G119" si="58">G108+G118</f>
        <v>18.7</v>
      </c>
      <c r="H119" s="32">
        <f t="shared" ref="H119" si="59">H108+H118</f>
        <v>20.2</v>
      </c>
      <c r="I119" s="32">
        <f t="shared" ref="I119" si="60">I108+I118</f>
        <v>83.5</v>
      </c>
      <c r="J119" s="32">
        <f t="shared" ref="J119:L119" si="61">J108+J118</f>
        <v>605.20000000000005</v>
      </c>
      <c r="K119" s="32"/>
      <c r="L119" s="32">
        <f t="shared" si="61"/>
        <v>0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40"/>
    </row>
    <row r="121" spans="1:12" ht="1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>
      <c r="A122" s="14"/>
      <c r="B122" s="15"/>
      <c r="C122" s="11"/>
      <c r="D122" s="7" t="s">
        <v>22</v>
      </c>
      <c r="E122" s="42"/>
      <c r="F122" s="43"/>
      <c r="G122" s="43"/>
      <c r="H122" s="43"/>
      <c r="I122" s="43"/>
      <c r="J122" s="43"/>
      <c r="K122" s="44"/>
      <c r="L122" s="43"/>
    </row>
    <row r="123" spans="1:12" ht="15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0</v>
      </c>
      <c r="G127" s="19">
        <f t="shared" ref="G127:J127" si="62">SUM(G120:G126)</f>
        <v>0</v>
      </c>
      <c r="H127" s="19">
        <f t="shared" si="62"/>
        <v>0</v>
      </c>
      <c r="I127" s="19">
        <f t="shared" si="62"/>
        <v>0</v>
      </c>
      <c r="J127" s="19">
        <f t="shared" si="62"/>
        <v>0</v>
      </c>
      <c r="K127" s="25"/>
      <c r="L127" s="19">
        <f t="shared" ref="L127" si="63">SUM(L120:L126)</f>
        <v>0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52" t="s">
        <v>75</v>
      </c>
      <c r="F128" s="43">
        <v>60</v>
      </c>
      <c r="G128" s="43">
        <v>1.73</v>
      </c>
      <c r="H128" s="43">
        <v>3.71</v>
      </c>
      <c r="I128" s="43">
        <v>4.82</v>
      </c>
      <c r="J128" s="43">
        <v>59.58</v>
      </c>
      <c r="K128" s="44">
        <v>12</v>
      </c>
      <c r="L128" s="43"/>
    </row>
    <row r="129" spans="1:12" ht="15">
      <c r="A129" s="14"/>
      <c r="B129" s="15"/>
      <c r="C129" s="11"/>
      <c r="D129" s="7" t="s">
        <v>27</v>
      </c>
      <c r="E129" s="42" t="s">
        <v>54</v>
      </c>
      <c r="F129" s="43">
        <v>200</v>
      </c>
      <c r="G129" s="43">
        <v>6.89</v>
      </c>
      <c r="H129" s="51">
        <v>6.72</v>
      </c>
      <c r="I129" s="43">
        <v>11.47</v>
      </c>
      <c r="J129" s="43">
        <v>133.80000000000001</v>
      </c>
      <c r="K129" s="44">
        <v>87</v>
      </c>
      <c r="L129" s="43"/>
    </row>
    <row r="130" spans="1:12" ht="15">
      <c r="A130" s="14"/>
      <c r="B130" s="15"/>
      <c r="C130" s="11"/>
      <c r="D130" s="7" t="s">
        <v>28</v>
      </c>
      <c r="E130" s="42" t="s">
        <v>55</v>
      </c>
      <c r="F130" s="43">
        <v>90</v>
      </c>
      <c r="G130" s="43">
        <v>22.5</v>
      </c>
      <c r="H130" s="43">
        <v>18.899999999999999</v>
      </c>
      <c r="I130" s="43">
        <v>0.3</v>
      </c>
      <c r="J130" s="43">
        <v>295</v>
      </c>
      <c r="K130" s="44">
        <v>487</v>
      </c>
      <c r="L130" s="43"/>
    </row>
    <row r="131" spans="1:12" ht="15">
      <c r="A131" s="14"/>
      <c r="B131" s="15"/>
      <c r="C131" s="11"/>
      <c r="D131" s="7" t="s">
        <v>29</v>
      </c>
      <c r="E131" s="52" t="s">
        <v>80</v>
      </c>
      <c r="F131" s="43">
        <v>200</v>
      </c>
      <c r="G131" s="43">
        <v>4.5</v>
      </c>
      <c r="H131" s="43">
        <v>6.4</v>
      </c>
      <c r="I131" s="43">
        <v>18.399999999999999</v>
      </c>
      <c r="J131" s="43">
        <v>158</v>
      </c>
      <c r="K131" s="53" t="s">
        <v>81</v>
      </c>
      <c r="L131" s="43"/>
    </row>
    <row r="132" spans="1:12" ht="15">
      <c r="A132" s="14"/>
      <c r="B132" s="15"/>
      <c r="C132" s="11"/>
      <c r="D132" s="7" t="s">
        <v>30</v>
      </c>
      <c r="E132" s="42" t="s">
        <v>45</v>
      </c>
      <c r="F132" s="43">
        <v>200</v>
      </c>
      <c r="G132" s="43">
        <v>2.9</v>
      </c>
      <c r="H132" s="43">
        <v>2.8</v>
      </c>
      <c r="I132" s="43">
        <v>14.9</v>
      </c>
      <c r="J132" s="43">
        <v>94</v>
      </c>
      <c r="K132" s="44">
        <v>692</v>
      </c>
      <c r="L132" s="43"/>
    </row>
    <row r="133" spans="1:12" ht="1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>
      <c r="A134" s="14"/>
      <c r="B134" s="15"/>
      <c r="C134" s="11"/>
      <c r="D134" s="7" t="s">
        <v>32</v>
      </c>
      <c r="E134" s="42"/>
      <c r="F134" s="43">
        <v>40</v>
      </c>
      <c r="G134" s="43">
        <v>2.8</v>
      </c>
      <c r="H134" s="43">
        <v>0.4</v>
      </c>
      <c r="I134" s="43">
        <v>16.100000000000001</v>
      </c>
      <c r="J134" s="43">
        <v>77.2</v>
      </c>
      <c r="K134" s="44"/>
      <c r="L134" s="43"/>
    </row>
    <row r="135" spans="1:12" ht="1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790</v>
      </c>
      <c r="G137" s="19">
        <f t="shared" ref="G137:J137" si="64">SUM(G128:G136)</f>
        <v>41.319999999999993</v>
      </c>
      <c r="H137" s="19">
        <f t="shared" si="64"/>
        <v>38.929999999999993</v>
      </c>
      <c r="I137" s="19">
        <f t="shared" si="64"/>
        <v>65.989999999999995</v>
      </c>
      <c r="J137" s="19">
        <f t="shared" si="64"/>
        <v>817.58</v>
      </c>
      <c r="K137" s="25"/>
      <c r="L137" s="19">
        <f t="shared" ref="L137" si="65">SUM(L128:L136)</f>
        <v>0</v>
      </c>
    </row>
    <row r="138" spans="1:12" ht="15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790</v>
      </c>
      <c r="G138" s="32">
        <f t="shared" ref="G138" si="66">G127+G137</f>
        <v>41.319999999999993</v>
      </c>
      <c r="H138" s="32">
        <f t="shared" ref="H138" si="67">H127+H137</f>
        <v>38.929999999999993</v>
      </c>
      <c r="I138" s="32">
        <f t="shared" ref="I138" si="68">I127+I137</f>
        <v>65.989999999999995</v>
      </c>
      <c r="J138" s="32">
        <f t="shared" ref="J138:L138" si="69">J127+J137</f>
        <v>817.58</v>
      </c>
      <c r="K138" s="32"/>
      <c r="L138" s="32">
        <f t="shared" si="69"/>
        <v>0</v>
      </c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39"/>
      <c r="F139" s="40"/>
      <c r="G139" s="40"/>
      <c r="H139" s="40"/>
      <c r="I139" s="40"/>
      <c r="J139" s="40"/>
      <c r="K139" s="41"/>
      <c r="L139" s="40"/>
    </row>
    <row r="140" spans="1:12" ht="1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>
      <c r="A141" s="23"/>
      <c r="B141" s="15"/>
      <c r="C141" s="11"/>
      <c r="D141" s="7" t="s">
        <v>22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0</v>
      </c>
      <c r="G146" s="19">
        <f t="shared" ref="G146:J146" si="70">SUM(G139:G145)</f>
        <v>0</v>
      </c>
      <c r="H146" s="19">
        <f t="shared" si="70"/>
        <v>0</v>
      </c>
      <c r="I146" s="19">
        <f t="shared" si="70"/>
        <v>0</v>
      </c>
      <c r="J146" s="19">
        <f t="shared" si="70"/>
        <v>0</v>
      </c>
      <c r="K146" s="25"/>
      <c r="L146" s="19">
        <f t="shared" ref="L146" si="71">SUM(L139:L145)</f>
        <v>0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58</v>
      </c>
      <c r="F147" s="43">
        <v>60</v>
      </c>
      <c r="G147" s="43">
        <v>0.5</v>
      </c>
      <c r="H147" s="43">
        <v>2.2000000000000002</v>
      </c>
      <c r="I147" s="43">
        <v>5.4</v>
      </c>
      <c r="J147" s="43">
        <v>46</v>
      </c>
      <c r="K147" s="44">
        <v>49</v>
      </c>
      <c r="L147" s="43"/>
    </row>
    <row r="148" spans="1:12" ht="15">
      <c r="A148" s="23"/>
      <c r="B148" s="15"/>
      <c r="C148" s="11"/>
      <c r="D148" s="7" t="s">
        <v>27</v>
      </c>
      <c r="E148" s="52" t="s">
        <v>82</v>
      </c>
      <c r="F148" s="43">
        <v>250</v>
      </c>
      <c r="G148" s="43">
        <v>2</v>
      </c>
      <c r="H148" s="43">
        <v>5.4</v>
      </c>
      <c r="I148" s="43">
        <v>8.8000000000000007</v>
      </c>
      <c r="J148" s="43">
        <v>96</v>
      </c>
      <c r="K148" s="44">
        <v>124</v>
      </c>
      <c r="L148" s="43"/>
    </row>
    <row r="149" spans="1:12" ht="15">
      <c r="A149" s="23"/>
      <c r="B149" s="15"/>
      <c r="C149" s="11"/>
      <c r="D149" s="7" t="s">
        <v>28</v>
      </c>
      <c r="E149" s="42" t="s">
        <v>46</v>
      </c>
      <c r="F149" s="43">
        <v>180</v>
      </c>
      <c r="G149" s="43">
        <v>18.2</v>
      </c>
      <c r="H149" s="43">
        <v>18.2</v>
      </c>
      <c r="I149" s="43">
        <v>17.600000000000001</v>
      </c>
      <c r="J149" s="43">
        <v>312</v>
      </c>
      <c r="K149" s="44">
        <v>436</v>
      </c>
      <c r="L149" s="43"/>
    </row>
    <row r="150" spans="1:12" ht="1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>
      <c r="A151" s="23"/>
      <c r="B151" s="15"/>
      <c r="C151" s="11"/>
      <c r="D151" s="7" t="s">
        <v>30</v>
      </c>
      <c r="E151" s="52" t="s">
        <v>40</v>
      </c>
      <c r="F151" s="43">
        <v>200</v>
      </c>
      <c r="G151" s="43">
        <v>0.5</v>
      </c>
      <c r="H151" s="43">
        <v>0.1</v>
      </c>
      <c r="I151" s="43">
        <v>30.9</v>
      </c>
      <c r="J151" s="43">
        <v>123</v>
      </c>
      <c r="K151" s="44">
        <v>639</v>
      </c>
      <c r="L151" s="43"/>
    </row>
    <row r="152" spans="1:12" ht="1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>
      <c r="A153" s="23"/>
      <c r="B153" s="15"/>
      <c r="C153" s="11"/>
      <c r="D153" s="7" t="s">
        <v>32</v>
      </c>
      <c r="E153" s="42"/>
      <c r="F153" s="43">
        <v>40</v>
      </c>
      <c r="G153" s="43">
        <v>2.8</v>
      </c>
      <c r="H153" s="43">
        <v>0.4</v>
      </c>
      <c r="I153" s="50"/>
      <c r="J153" s="43">
        <v>77.2</v>
      </c>
      <c r="K153" s="44"/>
      <c r="L153" s="43"/>
    </row>
    <row r="154" spans="1:12" ht="1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730</v>
      </c>
      <c r="G156" s="19">
        <f t="shared" ref="G156:J156" si="72">SUM(G147:G155)</f>
        <v>24</v>
      </c>
      <c r="H156" s="19">
        <f t="shared" si="72"/>
        <v>26.3</v>
      </c>
      <c r="I156" s="19">
        <f t="shared" si="72"/>
        <v>62.7</v>
      </c>
      <c r="J156" s="19">
        <f t="shared" si="72"/>
        <v>654.20000000000005</v>
      </c>
      <c r="K156" s="25"/>
      <c r="L156" s="19">
        <f t="shared" ref="L156" si="73">SUM(L147:L155)</f>
        <v>0</v>
      </c>
    </row>
    <row r="157" spans="1:12" ht="15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730</v>
      </c>
      <c r="G157" s="32">
        <f t="shared" ref="G157" si="74">G146+G156</f>
        <v>24</v>
      </c>
      <c r="H157" s="32">
        <f t="shared" ref="H157" si="75">H146+H156</f>
        <v>26.3</v>
      </c>
      <c r="I157" s="32">
        <f t="shared" ref="I157" si="76">I146+I156</f>
        <v>62.7</v>
      </c>
      <c r="J157" s="32">
        <f t="shared" ref="J157:L157" si="77">J146+J156</f>
        <v>654.20000000000005</v>
      </c>
      <c r="K157" s="32"/>
      <c r="L157" s="32">
        <f t="shared" si="77"/>
        <v>0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39"/>
      <c r="F158" s="40"/>
      <c r="G158" s="40"/>
      <c r="H158" s="40"/>
      <c r="I158" s="40"/>
      <c r="J158" s="40"/>
      <c r="K158" s="41"/>
      <c r="L158" s="40"/>
    </row>
    <row r="159" spans="1:12" ht="1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>
      <c r="A160" s="23"/>
      <c r="B160" s="15"/>
      <c r="C160" s="11"/>
      <c r="D160" s="7" t="s">
        <v>22</v>
      </c>
      <c r="E160" s="42"/>
      <c r="F160" s="43"/>
      <c r="G160" s="43"/>
      <c r="H160" s="43"/>
      <c r="I160" s="43"/>
      <c r="J160" s="43"/>
      <c r="K160" s="44"/>
      <c r="L160" s="43"/>
    </row>
    <row r="161" spans="1:12" ht="15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0</v>
      </c>
      <c r="G165" s="19">
        <f t="shared" ref="G165:J165" si="78">SUM(G158:G164)</f>
        <v>0</v>
      </c>
      <c r="H165" s="19">
        <f t="shared" si="78"/>
        <v>0</v>
      </c>
      <c r="I165" s="19">
        <f t="shared" si="78"/>
        <v>0</v>
      </c>
      <c r="J165" s="19">
        <f t="shared" si="78"/>
        <v>0</v>
      </c>
      <c r="K165" s="25"/>
      <c r="L165" s="19">
        <f t="shared" ref="L165" si="79">SUM(L158:L164)</f>
        <v>0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52" t="s">
        <v>66</v>
      </c>
      <c r="F166" s="43">
        <v>60</v>
      </c>
      <c r="G166" s="43">
        <v>1</v>
      </c>
      <c r="H166" s="43">
        <v>4.8</v>
      </c>
      <c r="I166" s="43">
        <v>5</v>
      </c>
      <c r="J166" s="43">
        <v>69</v>
      </c>
      <c r="K166" s="44">
        <v>64</v>
      </c>
      <c r="L166" s="43"/>
    </row>
    <row r="167" spans="1:12" ht="15">
      <c r="A167" s="23"/>
      <c r="B167" s="15"/>
      <c r="C167" s="11"/>
      <c r="D167" s="7" t="s">
        <v>27</v>
      </c>
      <c r="E167" s="52" t="s">
        <v>51</v>
      </c>
      <c r="F167" s="43">
        <v>250</v>
      </c>
      <c r="G167" s="43">
        <v>2.2999999999999998</v>
      </c>
      <c r="H167" s="43">
        <v>5.5</v>
      </c>
      <c r="I167" s="43">
        <v>12.7</v>
      </c>
      <c r="J167" s="43">
        <v>115</v>
      </c>
      <c r="K167" s="44">
        <v>134</v>
      </c>
      <c r="L167" s="43"/>
    </row>
    <row r="168" spans="1:12" ht="15">
      <c r="A168" s="23"/>
      <c r="B168" s="15"/>
      <c r="C168" s="11"/>
      <c r="D168" s="7" t="s">
        <v>28</v>
      </c>
      <c r="E168" s="52" t="s">
        <v>52</v>
      </c>
      <c r="F168" s="43">
        <v>100</v>
      </c>
      <c r="G168" s="43">
        <v>13.8</v>
      </c>
      <c r="H168" s="43">
        <v>14.3</v>
      </c>
      <c r="I168" s="43">
        <v>3.1</v>
      </c>
      <c r="J168" s="43">
        <v>197</v>
      </c>
      <c r="K168" s="44">
        <v>437</v>
      </c>
      <c r="L168" s="43"/>
    </row>
    <row r="169" spans="1:12" ht="15">
      <c r="A169" s="23"/>
      <c r="B169" s="15"/>
      <c r="C169" s="11"/>
      <c r="D169" s="7" t="s">
        <v>29</v>
      </c>
      <c r="E169" s="52" t="s">
        <v>76</v>
      </c>
      <c r="F169" s="43">
        <v>185</v>
      </c>
      <c r="G169" s="43">
        <v>4.4000000000000004</v>
      </c>
      <c r="H169" s="43">
        <v>4.7</v>
      </c>
      <c r="I169" s="43">
        <v>45</v>
      </c>
      <c r="J169" s="43">
        <v>248</v>
      </c>
      <c r="K169" s="44">
        <v>297</v>
      </c>
      <c r="L169" s="43"/>
    </row>
    <row r="170" spans="1:12" ht="15">
      <c r="A170" s="23"/>
      <c r="B170" s="15"/>
      <c r="C170" s="11"/>
      <c r="D170" s="7" t="s">
        <v>30</v>
      </c>
      <c r="E170" s="42" t="s">
        <v>56</v>
      </c>
      <c r="F170" s="43">
        <v>200</v>
      </c>
      <c r="G170" s="51">
        <v>3.33</v>
      </c>
      <c r="H170" s="43">
        <v>3.1</v>
      </c>
      <c r="I170" s="51">
        <v>13.6</v>
      </c>
      <c r="J170" s="43">
        <v>95</v>
      </c>
      <c r="K170" s="44">
        <v>693</v>
      </c>
      <c r="L170" s="43"/>
    </row>
    <row r="171" spans="1:12" ht="1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>
      <c r="A172" s="23"/>
      <c r="B172" s="15"/>
      <c r="C172" s="11"/>
      <c r="D172" s="7" t="s">
        <v>32</v>
      </c>
      <c r="E172" s="42"/>
      <c r="F172" s="43">
        <v>40</v>
      </c>
      <c r="G172" s="43">
        <v>2.8</v>
      </c>
      <c r="H172" s="43">
        <v>0.4</v>
      </c>
      <c r="I172" s="43">
        <v>16.100000000000001</v>
      </c>
      <c r="J172" s="43">
        <v>77.2</v>
      </c>
      <c r="K172" s="44"/>
      <c r="L172" s="43"/>
    </row>
    <row r="173" spans="1:12" ht="1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835</v>
      </c>
      <c r="G175" s="19">
        <f t="shared" ref="G175:J175" si="80">SUM(G166:G174)</f>
        <v>27.63</v>
      </c>
      <c r="H175" s="19">
        <f t="shared" si="80"/>
        <v>32.799999999999997</v>
      </c>
      <c r="I175" s="19">
        <f t="shared" si="80"/>
        <v>95.5</v>
      </c>
      <c r="J175" s="19">
        <f t="shared" si="80"/>
        <v>801.2</v>
      </c>
      <c r="K175" s="25"/>
      <c r="L175" s="19">
        <f t="shared" ref="L175" si="81">SUM(L166:L174)</f>
        <v>0</v>
      </c>
    </row>
    <row r="176" spans="1:12" ht="15">
      <c r="A176" s="29">
        <f>A158</f>
        <v>2</v>
      </c>
      <c r="B176" s="30">
        <f>B158</f>
        <v>4</v>
      </c>
      <c r="C176" s="54" t="s">
        <v>4</v>
      </c>
      <c r="D176" s="55"/>
      <c r="E176" s="31"/>
      <c r="F176" s="32">
        <f>F165+F175</f>
        <v>835</v>
      </c>
      <c r="G176" s="32">
        <f t="shared" ref="G176" si="82">G165+G175</f>
        <v>27.63</v>
      </c>
      <c r="H176" s="32">
        <f t="shared" ref="H176" si="83">H165+H175</f>
        <v>32.799999999999997</v>
      </c>
      <c r="I176" s="32">
        <f t="shared" ref="I176" si="84">I165+I175</f>
        <v>95.5</v>
      </c>
      <c r="J176" s="32">
        <f t="shared" ref="J176:L176" si="85">J165+J175</f>
        <v>801.2</v>
      </c>
      <c r="K176" s="32"/>
      <c r="L176" s="32">
        <f t="shared" si="85"/>
        <v>0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39"/>
      <c r="F177" s="40"/>
      <c r="G177" s="40"/>
      <c r="H177" s="40"/>
      <c r="I177" s="40"/>
      <c r="J177" s="40"/>
      <c r="K177" s="41"/>
      <c r="L177" s="40"/>
    </row>
    <row r="178" spans="1:12" ht="1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>
      <c r="A179" s="23"/>
      <c r="B179" s="15"/>
      <c r="C179" s="11"/>
      <c r="D179" s="7" t="s">
        <v>22</v>
      </c>
      <c r="E179" s="42"/>
      <c r="F179" s="43"/>
      <c r="G179" s="43"/>
      <c r="H179" s="43"/>
      <c r="I179" s="43"/>
      <c r="J179" s="43"/>
      <c r="K179" s="44"/>
      <c r="L179" s="43"/>
    </row>
    <row r="180" spans="1:12" ht="15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0</v>
      </c>
      <c r="G184" s="19">
        <f t="shared" ref="G184:J184" si="86">SUM(G177:G183)</f>
        <v>0</v>
      </c>
      <c r="H184" s="19">
        <f t="shared" si="86"/>
        <v>0</v>
      </c>
      <c r="I184" s="19">
        <f t="shared" si="86"/>
        <v>0</v>
      </c>
      <c r="J184" s="19">
        <f t="shared" si="86"/>
        <v>0</v>
      </c>
      <c r="K184" s="25"/>
      <c r="L184" s="19">
        <f t="shared" ref="L184" si="87">SUM(L177:L183)</f>
        <v>0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52" t="s">
        <v>77</v>
      </c>
      <c r="F185" s="43">
        <v>100</v>
      </c>
      <c r="G185" s="43">
        <v>2.98</v>
      </c>
      <c r="H185" s="43">
        <v>5.19</v>
      </c>
      <c r="I185" s="43">
        <v>6.25</v>
      </c>
      <c r="J185" s="43">
        <v>83.6</v>
      </c>
      <c r="K185" s="44">
        <v>10</v>
      </c>
      <c r="L185" s="43"/>
    </row>
    <row r="186" spans="1:12" ht="15">
      <c r="A186" s="23"/>
      <c r="B186" s="15"/>
      <c r="C186" s="11"/>
      <c r="D186" s="7" t="s">
        <v>27</v>
      </c>
      <c r="E186" s="52" t="s">
        <v>60</v>
      </c>
      <c r="F186" s="43">
        <v>250</v>
      </c>
      <c r="G186" s="43">
        <v>2</v>
      </c>
      <c r="H186" s="43">
        <v>5.4</v>
      </c>
      <c r="I186" s="43">
        <v>12.8</v>
      </c>
      <c r="J186" s="43">
        <v>111</v>
      </c>
      <c r="K186" s="44">
        <v>110</v>
      </c>
      <c r="L186" s="43"/>
    </row>
    <row r="187" spans="1:12" ht="15">
      <c r="A187" s="23"/>
      <c r="B187" s="15"/>
      <c r="C187" s="11"/>
      <c r="D187" s="7" t="s">
        <v>28</v>
      </c>
      <c r="E187" s="52" t="s">
        <v>79</v>
      </c>
      <c r="F187" s="43">
        <v>90</v>
      </c>
      <c r="G187" s="43">
        <v>8</v>
      </c>
      <c r="H187" s="43">
        <v>8.1999999999999993</v>
      </c>
      <c r="I187" s="43">
        <v>10.6</v>
      </c>
      <c r="J187" s="43">
        <v>151</v>
      </c>
      <c r="K187" s="44">
        <v>451</v>
      </c>
      <c r="L187" s="43"/>
    </row>
    <row r="188" spans="1:12" ht="15">
      <c r="A188" s="23"/>
      <c r="B188" s="15"/>
      <c r="C188" s="11"/>
      <c r="D188" s="7" t="s">
        <v>29</v>
      </c>
      <c r="E188" s="52" t="s">
        <v>78</v>
      </c>
      <c r="F188" s="43">
        <v>200</v>
      </c>
      <c r="G188" s="43">
        <v>4.2</v>
      </c>
      <c r="H188" s="43">
        <v>12.3</v>
      </c>
      <c r="I188" s="43">
        <v>29.8</v>
      </c>
      <c r="J188" s="43">
        <v>256</v>
      </c>
      <c r="K188" s="44">
        <v>216</v>
      </c>
      <c r="L188" s="43"/>
    </row>
    <row r="189" spans="1:12" ht="15">
      <c r="A189" s="23"/>
      <c r="B189" s="15"/>
      <c r="C189" s="11"/>
      <c r="D189" s="7" t="s">
        <v>30</v>
      </c>
      <c r="E189" s="52" t="s">
        <v>42</v>
      </c>
      <c r="F189" s="43">
        <v>200</v>
      </c>
      <c r="G189" s="43">
        <v>0.2</v>
      </c>
      <c r="H189" s="43">
        <v>0.1</v>
      </c>
      <c r="I189" s="43">
        <v>9.1</v>
      </c>
      <c r="J189" s="43">
        <v>36</v>
      </c>
      <c r="K189" s="44">
        <v>685</v>
      </c>
      <c r="L189" s="43"/>
    </row>
    <row r="190" spans="1:12" ht="1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>
      <c r="A191" s="23"/>
      <c r="B191" s="15"/>
      <c r="C191" s="11"/>
      <c r="D191" s="7" t="s">
        <v>32</v>
      </c>
      <c r="E191" s="42"/>
      <c r="F191" s="43">
        <v>40</v>
      </c>
      <c r="G191" s="43">
        <v>2.8</v>
      </c>
      <c r="H191" s="43">
        <v>0.4</v>
      </c>
      <c r="I191" s="43">
        <v>16.100000000000001</v>
      </c>
      <c r="J191" s="43">
        <v>77.2</v>
      </c>
      <c r="K191" s="44"/>
      <c r="L191" s="43"/>
    </row>
    <row r="192" spans="1:12" ht="1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880</v>
      </c>
      <c r="G194" s="19">
        <f t="shared" ref="G194:J194" si="88">SUM(G185:G193)</f>
        <v>20.18</v>
      </c>
      <c r="H194" s="19">
        <f t="shared" si="88"/>
        <v>31.59</v>
      </c>
      <c r="I194" s="19">
        <f t="shared" si="88"/>
        <v>84.65</v>
      </c>
      <c r="J194" s="19">
        <f t="shared" si="88"/>
        <v>714.80000000000007</v>
      </c>
      <c r="K194" s="25"/>
      <c r="L194" s="19">
        <f t="shared" ref="L194" si="89">SUM(L185:L193)</f>
        <v>0</v>
      </c>
    </row>
    <row r="195" spans="1:12" ht="15">
      <c r="A195" s="29">
        <f>A177</f>
        <v>2</v>
      </c>
      <c r="B195" s="30">
        <f>B177</f>
        <v>5</v>
      </c>
      <c r="C195" s="54" t="s">
        <v>4</v>
      </c>
      <c r="D195" s="55"/>
      <c r="E195" s="31"/>
      <c r="F195" s="32">
        <f>F184+F194</f>
        <v>880</v>
      </c>
      <c r="G195" s="32">
        <f t="shared" ref="G195" si="90">G184+G194</f>
        <v>20.18</v>
      </c>
      <c r="H195" s="32">
        <f t="shared" ref="H195" si="91">H184+H194</f>
        <v>31.59</v>
      </c>
      <c r="I195" s="32">
        <f t="shared" ref="I195" si="92">I184+I194</f>
        <v>84.65</v>
      </c>
      <c r="J195" s="32">
        <f t="shared" ref="J195:L195" si="93">J184+J194</f>
        <v>714.80000000000007</v>
      </c>
      <c r="K195" s="32"/>
      <c r="L195" s="32">
        <f t="shared" si="93"/>
        <v>0</v>
      </c>
    </row>
    <row r="196" spans="1:12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805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26.058999999999997</v>
      </c>
      <c r="H196" s="34">
        <f t="shared" si="94"/>
        <v>29.417999999999996</v>
      </c>
      <c r="I196" s="34">
        <f t="shared" si="94"/>
        <v>86.84</v>
      </c>
      <c r="J196" s="34">
        <f t="shared" si="94"/>
        <v>748.29599999999994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Окни школа</cp:lastModifiedBy>
  <cp:lastPrinted>2025-09-16T11:05:06Z</cp:lastPrinted>
  <dcterms:created xsi:type="dcterms:W3CDTF">2022-05-16T14:23:56Z</dcterms:created>
  <dcterms:modified xsi:type="dcterms:W3CDTF">2025-09-16T11:25:49Z</dcterms:modified>
</cp:coreProperties>
</file>